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noordbrabant.sharepoint.com/sites/BeleidsmeetnetVerdroging/Gedeelde documenten/General/Verdrogingsmonitor/"/>
    </mc:Choice>
  </mc:AlternateContent>
  <xr:revisionPtr revIDLastSave="45" documentId="8_{763329AC-5C4D-41D1-AAFF-0E73E0D51987}" xr6:coauthVersionLast="47" xr6:coauthVersionMax="47" xr10:uidLastSave="{227893C7-71BA-475F-AA8D-AAF986666CBE}"/>
  <bookViews>
    <workbookView xWindow="-108" yWindow="-108" windowWidth="23256" windowHeight="13896" xr2:uid="{01BB6D81-C20C-4E07-B996-90E5FE4621FC}"/>
  </bookViews>
  <sheets>
    <sheet name="Toegepaste waarden" sheetId="1" r:id="rId1"/>
    <sheet name="Waterkwantiteit" sheetId="4" r:id="rId2"/>
    <sheet name="Waterkwaliteit" sheetId="3" r:id="rId3"/>
  </sheets>
  <definedNames>
    <definedName name="_xlnm._FilterDatabase" localSheetId="0" hidden="1">'Toegepaste waarden'!$A$1:$G$393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69" i="4" l="1"/>
  <c r="V69" i="4"/>
  <c r="W68" i="4"/>
  <c r="V68" i="4"/>
  <c r="W65" i="4"/>
  <c r="V65" i="4"/>
  <c r="W57" i="4"/>
  <c r="W46" i="4"/>
  <c r="W40" i="4"/>
  <c r="V40" i="4"/>
  <c r="W39" i="4"/>
  <c r="O39" i="4"/>
  <c r="V39" i="4" s="1"/>
  <c r="W38" i="4"/>
  <c r="O38" i="4"/>
  <c r="V38" i="4" s="1"/>
  <c r="W37" i="4"/>
  <c r="W33" i="4"/>
  <c r="V33" i="4"/>
  <c r="W32" i="4"/>
  <c r="V32" i="4"/>
  <c r="W31" i="4"/>
  <c r="V31" i="4"/>
  <c r="W28" i="4"/>
  <c r="V28" i="4"/>
  <c r="V27" i="4"/>
  <c r="W24" i="4"/>
  <c r="V24" i="4"/>
  <c r="W23" i="4"/>
  <c r="V23" i="4"/>
  <c r="W22" i="4"/>
  <c r="V22" i="4"/>
  <c r="W21" i="4"/>
  <c r="V21" i="4"/>
  <c r="W20" i="4"/>
  <c r="V20" i="4"/>
  <c r="W19" i="4"/>
  <c r="V19" i="4"/>
  <c r="W18" i="4"/>
  <c r="V18" i="4"/>
  <c r="W17" i="4"/>
  <c r="V17" i="4"/>
  <c r="W16" i="4"/>
  <c r="V16" i="4"/>
  <c r="W15" i="4"/>
  <c r="V15" i="4"/>
  <c r="W10" i="4"/>
  <c r="V10" i="4"/>
  <c r="W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tc={651CD4A0-B5FE-46E4-8D64-3BA4F74B7FE5}</author>
  </authors>
  <commentList>
    <comment ref="C49" authorId="0" shapeId="0" xr:uid="{651CD4A0-B5FE-46E4-8D64-3BA4F74B7FE5}">
      <text>
        <t>[Opmerkingenthread]
U kunt deze opmerkingenthread lezen in uw versie van Excel. Eventuele wijzigingen aan de thread gaan echter verloren als het bestand wordt geopend in een nieuwere versie van Excel. Meer informatie: https://go.microsoft.com/fwlink/?linkid=870924
Opmerking:
    Betreft veldrusschraalland (Vochtig hooiland of Nat schraalland)</t>
      </text>
    </comment>
  </commentList>
</comments>
</file>

<file path=xl/sharedStrings.xml><?xml version="1.0" encoding="utf-8"?>
<sst xmlns="http://schemas.openxmlformats.org/spreadsheetml/2006/main" count="3085" uniqueCount="657">
  <si>
    <t>Natuurbeheertype_Code</t>
  </si>
  <si>
    <t>Parameter</t>
  </si>
  <si>
    <t>Grens_van</t>
  </si>
  <si>
    <t>Grens_tot</t>
  </si>
  <si>
    <t>Oordeel</t>
  </si>
  <si>
    <t>Oordeel_positie</t>
  </si>
  <si>
    <t>N04.01 (kranswierwater)</t>
  </si>
  <si>
    <t>Voldoende</t>
  </si>
  <si>
    <t>Onvoldoende</t>
  </si>
  <si>
    <t>Onvoldoende_onder</t>
  </si>
  <si>
    <t>Slecht</t>
  </si>
  <si>
    <t>Slecht_onder</t>
  </si>
  <si>
    <t>GLG</t>
  </si>
  <si>
    <t>N05.02 (gemaaid rietland)</t>
  </si>
  <si>
    <t>Slecht_boven</t>
  </si>
  <si>
    <t>Onvoldoende_boven</t>
  </si>
  <si>
    <t>N05.03 (veenmoeras)</t>
  </si>
  <si>
    <t>N05.04 (dynamisch moeras)</t>
  </si>
  <si>
    <t>N06.01 (veenmosrietland en moerasheide)</t>
  </si>
  <si>
    <t>N06.02 (trilveen)</t>
  </si>
  <si>
    <t>N06.03 (hoogveen)</t>
  </si>
  <si>
    <t>N06.04 (vochtige heide)</t>
  </si>
  <si>
    <t>N06.05 (zwakgebufferd ven)</t>
  </si>
  <si>
    <t>N06.06 (zuur ven)</t>
  </si>
  <si>
    <t>N10.01 (nat schraalland)</t>
  </si>
  <si>
    <t>N10.02 (vochtig hooiland)</t>
  </si>
  <si>
    <t>N12.02 (kruiden- en faunarijk grasland)</t>
  </si>
  <si>
    <t>N12.06 (ruigteveld)</t>
  </si>
  <si>
    <t>N13.01 (vochtig weidevogelgrasland)</t>
  </si>
  <si>
    <t>N13.02 (wintergastenweide)</t>
  </si>
  <si>
    <t>N14.01 (rivier- en beekbegeleidend bos)</t>
  </si>
  <si>
    <t>N14.02 (laagveenbos)</t>
  </si>
  <si>
    <t>N14.02 (hoogveenbos)</t>
  </si>
  <si>
    <t>N14.03 (haagbeuken- en essenbos)</t>
  </si>
  <si>
    <t>N15.02 (dennen-, eiken-, of beukenbos)</t>
  </si>
  <si>
    <t>N16.04 (vochtig bos met productie)</t>
  </si>
  <si>
    <t>Dicarbonaat (HCO3)</t>
  </si>
  <si>
    <t>Ammonium (NH4)</t>
  </si>
  <si>
    <t>Nitraat (NO3)</t>
  </si>
  <si>
    <t>Sulfaat (SO4)</t>
  </si>
  <si>
    <t>Chloride (Cl)</t>
  </si>
  <si>
    <t>ortho-fostaat (o-PO4)</t>
  </si>
  <si>
    <t>Eenheid</t>
  </si>
  <si>
    <t>mg/l</t>
  </si>
  <si>
    <t>Calcium (Ca)</t>
  </si>
  <si>
    <t>-</t>
  </si>
  <si>
    <t>Zuurgraad (pH)</t>
  </si>
  <si>
    <t>Meter maaiveld</t>
  </si>
  <si>
    <t>kwel- afhankelijk</t>
  </si>
  <si>
    <t>indicatie periode met kwel</t>
  </si>
  <si>
    <t>indicatie optimale kwelflux (mm/dag)</t>
  </si>
  <si>
    <t>Vlaams grondwater afhankelijk</t>
  </si>
  <si>
    <t xml:space="preserve">vlaams NICHE tabel INBO max GHG </t>
  </si>
  <si>
    <t xml:space="preserve">vlaams NICHE tabel INBO min GHG </t>
  </si>
  <si>
    <t>GVG_A1</t>
  </si>
  <si>
    <t>GVG_B1</t>
  </si>
  <si>
    <t>GVG_B2</t>
  </si>
  <si>
    <t>GVG_A2</t>
  </si>
  <si>
    <t>GLG_A1</t>
  </si>
  <si>
    <t>GLG_B1</t>
  </si>
  <si>
    <t>GLG_B2</t>
  </si>
  <si>
    <t>GLG_A2</t>
  </si>
  <si>
    <t xml:space="preserve">vlaams NICHE tabel INBO max GLG </t>
  </si>
  <si>
    <t xml:space="preserve">vlaams NICHE tabel INBO min GLG </t>
  </si>
  <si>
    <t>OGOR2005 B2-GVG</t>
  </si>
  <si>
    <t>OGOR2005 B2-GLG</t>
  </si>
  <si>
    <t>Verschil GVG-B1 GLG-B1</t>
  </si>
  <si>
    <t>Verschil GVG-B2 GLG-B2</t>
  </si>
  <si>
    <t>toelichting van bron en tekst uit literatuur</t>
  </si>
  <si>
    <t>aanvullende opmerkingen (uit literatuur)</t>
  </si>
  <si>
    <t>DS_A1</t>
  </si>
  <si>
    <t>DS_B1</t>
  </si>
  <si>
    <t>DS_B2</t>
  </si>
  <si>
    <t>DS_A2</t>
  </si>
  <si>
    <t>OPMERKINGEN (verschil met TAUW)</t>
  </si>
  <si>
    <t>seizoenen of maanden</t>
  </si>
  <si>
    <t>voorlopig (mm/dag)</t>
  </si>
  <si>
    <t>(maxGHG B-Ware)</t>
  </si>
  <si>
    <t>(minGHG B-Ware)</t>
  </si>
  <si>
    <t>+ = boven maaiveld / waterbodem; - = minus maaiveldl; &lt;-160 is dieper dan 160</t>
  </si>
  <si>
    <t>blauw =cm t.o.v. (laagste) ven-/beek-/slootbodem (positief getal is tevens waterdiepte)</t>
  </si>
  <si>
    <t>N04.01</t>
  </si>
  <si>
    <t>H3140</t>
  </si>
  <si>
    <t xml:space="preserve">Kranswierwater </t>
  </si>
  <si>
    <t>ja</t>
  </si>
  <si>
    <t>0,5 à &gt;2</t>
  </si>
  <si>
    <t>alle</t>
  </si>
  <si>
    <t>&gt;50</t>
  </si>
  <si>
    <t>profieldocument: permanent water; suboptimaal is ondiep droogvallend; DeVegetatie van NED.deel2 (pag 48)</t>
  </si>
  <si>
    <t xml:space="preserve">ondergrens GVG_A2=  indeling "leeswijzer profieldocument"; ondergrens GLG_A2= sommige soorten kan kortdurende al of niet jaarlijks terugkerende periode met lokale droogval </t>
  </si>
  <si>
    <t>niet vermeld bij TAUW</t>
  </si>
  <si>
    <t>N04.02</t>
  </si>
  <si>
    <t xml:space="preserve">Zoete plas </t>
  </si>
  <si>
    <t>geen getallen in OGOR tabellen</t>
  </si>
  <si>
    <t>H3150</t>
  </si>
  <si>
    <t>Meren met fonteinkruiden en krabbescheer</t>
  </si>
  <si>
    <t>profieldocument: permanent diep water</t>
  </si>
  <si>
    <t>H3260A</t>
  </si>
  <si>
    <t>Beken met waterranonkels</t>
  </si>
  <si>
    <t>sommige locaties</t>
  </si>
  <si>
    <t>50 à 30</t>
  </si>
  <si>
    <t>profieldocument: permanent water tot ondiep droogvallend; DeVegetatie van NED.deel2 (pag 99-105)</t>
  </si>
  <si>
    <t xml:space="preserve">ondergrens GVG_A2=indeling "leeswijzer profieldoc"; ondergrens GLG_A2= beperkte kortdurende lokale droogval en de bodem vochtig blijft </t>
  </si>
  <si>
    <t>H3260B</t>
  </si>
  <si>
    <t>Rivieren met grote  fonteinkruiden</t>
  </si>
  <si>
    <t>N05.02</t>
  </si>
  <si>
    <t>Gemaaid rietland</t>
  </si>
  <si>
    <t>OGOR</t>
  </si>
  <si>
    <t>A1 en B1 waarde worden zelden bereikt in Nederland</t>
  </si>
  <si>
    <t>N05.03</t>
  </si>
  <si>
    <t>H7210</t>
  </si>
  <si>
    <t>Galigaanmoeras</t>
  </si>
  <si>
    <t>(ja)</t>
  </si>
  <si>
    <t>profieldocument</t>
  </si>
  <si>
    <t>B2+A2 GVG is lager bij TAUW; niet vermeld in OGOR2010</t>
  </si>
  <si>
    <t>N05.04</t>
  </si>
  <si>
    <t>dynamisch moeras</t>
  </si>
  <si>
    <t>geen type in OGOR2010</t>
  </si>
  <si>
    <t>Rbbmr</t>
  </si>
  <si>
    <t>Riet vegetatie</t>
  </si>
  <si>
    <r>
      <t>3 (</t>
    </r>
    <r>
      <rPr>
        <b/>
        <sz val="9"/>
        <color theme="3"/>
        <rFont val="Arial"/>
        <family val="2"/>
      </rPr>
      <t>+20</t>
    </r>
    <r>
      <rPr>
        <sz val="9"/>
        <rFont val="Arial"/>
        <family val="2"/>
      </rPr>
      <t>)</t>
    </r>
  </si>
  <si>
    <r>
      <t>-36 (</t>
    </r>
    <r>
      <rPr>
        <b/>
        <sz val="9"/>
        <color theme="3"/>
        <rFont val="Arial"/>
        <family val="2"/>
      </rPr>
      <t>0</t>
    </r>
    <r>
      <rPr>
        <sz val="9"/>
        <rFont val="Arial"/>
        <family val="2"/>
      </rPr>
      <t>)</t>
    </r>
  </si>
  <si>
    <t>Rbbmc</t>
  </si>
  <si>
    <t>Grote Zegge gemeenschap</t>
  </si>
  <si>
    <t>1 à &gt;2</t>
  </si>
  <si>
    <r>
      <t>10 (</t>
    </r>
    <r>
      <rPr>
        <b/>
        <sz val="9"/>
        <color theme="3"/>
        <rFont val="Arial"/>
        <family val="2"/>
      </rPr>
      <t>+20</t>
    </r>
    <r>
      <rPr>
        <sz val="9"/>
        <rFont val="Arial"/>
        <family val="2"/>
      </rPr>
      <t>)</t>
    </r>
  </si>
  <si>
    <r>
      <t>-45 (</t>
    </r>
    <r>
      <rPr>
        <b/>
        <sz val="9"/>
        <color theme="3"/>
        <rFont val="Arial"/>
        <family val="2"/>
      </rPr>
      <t>0</t>
    </r>
    <r>
      <rPr>
        <sz val="9"/>
        <rFont val="Arial"/>
        <family val="2"/>
      </rPr>
      <t>)</t>
    </r>
  </si>
  <si>
    <t>28à5</t>
  </si>
  <si>
    <t>-10à-20</t>
  </si>
  <si>
    <t>RHDHV2024 (LESA's); veg 8Bc2 + 8Bc3</t>
  </si>
  <si>
    <t>Kleine zegge gemeenschap</t>
  </si>
  <si>
    <t>&gt;0 boven maaiveld #</t>
  </si>
  <si>
    <t>-10#</t>
  </si>
  <si>
    <t>-42 #</t>
  </si>
  <si>
    <t>RHDHV2024 (LESA's); veg 9Aa3; #bron=Grootjans et.al 1990 &amp; Van Beusekom e.a.1990</t>
  </si>
  <si>
    <t>N06.01</t>
  </si>
  <si>
    <t>H7140B</t>
  </si>
  <si>
    <r>
      <t xml:space="preserve">Veenmosrietland </t>
    </r>
    <r>
      <rPr>
        <sz val="8"/>
        <rFont val="Arial"/>
        <family val="2"/>
      </rPr>
      <t xml:space="preserve">(kleine zegge) </t>
    </r>
  </si>
  <si>
    <r>
      <t>22 (</t>
    </r>
    <r>
      <rPr>
        <b/>
        <sz val="9"/>
        <color theme="3"/>
        <rFont val="Arial"/>
        <family val="2"/>
      </rPr>
      <t>+20</t>
    </r>
    <r>
      <rPr>
        <sz val="9"/>
        <rFont val="Arial"/>
        <family val="2"/>
      </rPr>
      <t>)</t>
    </r>
  </si>
  <si>
    <r>
      <t>-20 (</t>
    </r>
    <r>
      <rPr>
        <b/>
        <sz val="9"/>
        <color theme="3"/>
        <rFont val="Arial"/>
        <family val="2"/>
      </rPr>
      <t>-20</t>
    </r>
    <r>
      <rPr>
        <sz val="9"/>
        <rFont val="Arial"/>
        <family val="2"/>
      </rPr>
      <t>)</t>
    </r>
  </si>
  <si>
    <t>OGOR (GVG_B1) +profielendoc (A1 en GVG_A2)</t>
  </si>
  <si>
    <t>vlaams type is met kleine zegge</t>
  </si>
  <si>
    <t>waternood(TAUW)=GLG_B2 waarde gelijk (A2 10cm ondieper EN gelijk afhankelijk van vegetatietype)</t>
  </si>
  <si>
    <t>N06.02</t>
  </si>
  <si>
    <t>H7140A</t>
  </si>
  <si>
    <r>
      <t xml:space="preserve">Trilveen </t>
    </r>
    <r>
      <rPr>
        <sz val="8"/>
        <rFont val="Arial"/>
        <family val="2"/>
      </rPr>
      <t>(kleine zegge)</t>
    </r>
  </si>
  <si>
    <t>zwarte cijfers=OGOR2010; groen profielendoc</t>
  </si>
  <si>
    <t>N06.03</t>
  </si>
  <si>
    <t>H7110A</t>
  </si>
  <si>
    <t>Actief Hoogveen</t>
  </si>
  <si>
    <t>(+10)</t>
  </si>
  <si>
    <t>hoogveencriteria documenten OGOR gemiddeld</t>
  </si>
  <si>
    <t>gebruiken in hoogveenkerngebieden; set v/d vier hoogveen criteria is relevant met name fluctuatie GHG-GLG&lt;30cm; absolute hoogte kan varieren afhankelijk van waterdiepte in winter</t>
  </si>
  <si>
    <t xml:space="preserve"> </t>
  </si>
  <si>
    <t>H7120</t>
  </si>
  <si>
    <t>Herstellend Hoogveen potentie herstel van actief hoogveen</t>
  </si>
  <si>
    <t>zie bovenstaande opmerking</t>
  </si>
  <si>
    <t>Herstellend Hoogveen, subtype natte/moerasheide +veenmos</t>
  </si>
  <si>
    <t>OGOR GVG_B1 en B2 is gemiddelde waarde</t>
  </si>
  <si>
    <t>Herstellend Hoogveen, subtype hoogveenbos</t>
  </si>
  <si>
    <t>Hoogveen (ambitietype of hoogveenlandschap)</t>
  </si>
  <si>
    <t>OGOR GVG_B1 en B2 is gemiddelde waarde; GLG uit profieldocument</t>
  </si>
  <si>
    <t>breed scala van veg typen in dit habitat</t>
  </si>
  <si>
    <t>N06.04</t>
  </si>
  <si>
    <t>H7110B</t>
  </si>
  <si>
    <t>Heideveentjes (venoever)</t>
  </si>
  <si>
    <t>ja, laterale stroming</t>
  </si>
  <si>
    <t>GLG is gelijk aan TAUW; GVG is minder droogval dan TAUW (B2=-5)</t>
  </si>
  <si>
    <t>H7150           (7120/ 3160)</t>
  </si>
  <si>
    <t>Pioniersvegetaties Snavelbiezen met veenpluis of veenmos</t>
  </si>
  <si>
    <t>profieldocument (vooral vegetatie type 10Aa2 )</t>
  </si>
  <si>
    <t>Profieldoc: De Associatie van Snavelbies en Veenmos (10Aa2) is gebonden aan venige grond met constante waterstand dicht aan maaiveld. PNB oordeel: GLG waarden zoals bij overige typen met veenmos.</t>
  </si>
  <si>
    <t>H7150 =11Aa1</t>
  </si>
  <si>
    <t>Pioniersvegetaties Snavelbiezen               (vegetatietype 11Aa1; zonder veenmos)</t>
  </si>
  <si>
    <r>
      <t xml:space="preserve">OGOR; </t>
    </r>
    <r>
      <rPr>
        <b/>
        <i/>
        <sz val="11"/>
        <color rgb="FF7030A0"/>
        <rFont val="Aptos Narrow"/>
        <family val="2"/>
        <scheme val="minor"/>
      </rPr>
      <t>Profieldoc+WaterwijzerNatuur</t>
    </r>
  </si>
  <si>
    <t>waterstand dicht aan maaiveld.</t>
  </si>
  <si>
    <t>GLGA1+B1 aangepast (=ondieper) naar Waternood/TAUW cijfers</t>
  </si>
  <si>
    <t>H4010A</t>
  </si>
  <si>
    <t>Vochtige (/natte) heide op zand</t>
  </si>
  <si>
    <r>
      <t>20 (</t>
    </r>
    <r>
      <rPr>
        <b/>
        <sz val="9"/>
        <color theme="3"/>
        <rFont val="Arial"/>
        <family val="2"/>
      </rPr>
      <t>+10</t>
    </r>
    <r>
      <rPr>
        <sz val="9"/>
        <rFont val="Arial"/>
        <family val="2"/>
      </rPr>
      <t>)</t>
    </r>
  </si>
  <si>
    <r>
      <t>-47 (</t>
    </r>
    <r>
      <rPr>
        <b/>
        <sz val="9"/>
        <color theme="3"/>
        <rFont val="Arial"/>
        <family val="2"/>
      </rPr>
      <t>-20</t>
    </r>
    <r>
      <rPr>
        <sz val="9"/>
        <rFont val="Arial"/>
        <family val="2"/>
      </rPr>
      <t>)</t>
    </r>
  </si>
  <si>
    <t>-115-140</t>
  </si>
  <si>
    <t>-140-190</t>
  </si>
  <si>
    <t>&gt;80</t>
  </si>
  <si>
    <t>OGOR+profieldocument</t>
  </si>
  <si>
    <t>profieldoc: De vochtige heide kan alleen bestaan op plekken waar de grondwaterstand langdurig aan of net onder het maaiveld staat en hooguit kortstondig dieper wegzakt. PNB oordeel: GLG waarden zoals bij overige typen met veenmos.</t>
  </si>
  <si>
    <t>vochtige heide zonder veenmos en natte soorten kan groeien met een GLG berekend m.b.v. droogtestress-dagen</t>
  </si>
  <si>
    <t>N06.05</t>
  </si>
  <si>
    <t>Soortenrijke natte heide op zand</t>
  </si>
  <si>
    <t>laterale stroming (ja/nee)</t>
  </si>
  <si>
    <t>ondieper dan   -20-25</t>
  </si>
  <si>
    <t>ondieper dan          -40-60</t>
  </si>
  <si>
    <t>ondieper dan    -80-85</t>
  </si>
  <si>
    <t>(#) en gehele rij = bron: Schippers&amp; v/dWerf 1983; VanBeusekom e.a. 1990; de Smidt</t>
  </si>
  <si>
    <t>Vochtige (/natte) heide op zand met veenmoslaag</t>
  </si>
  <si>
    <r>
      <rPr>
        <sz val="11"/>
        <rFont val="Aptos Narrow"/>
        <family val="2"/>
        <scheme val="minor"/>
      </rPr>
      <t>-30</t>
    </r>
    <r>
      <rPr>
        <sz val="11"/>
        <color rgb="FF00B050"/>
        <rFont val="Aptos Narrow"/>
        <family val="2"/>
        <scheme val="minor"/>
      </rPr>
      <t>/-40</t>
    </r>
  </si>
  <si>
    <r>
      <rPr>
        <sz val="11"/>
        <rFont val="Aptos Narrow"/>
        <family val="2"/>
        <scheme val="minor"/>
      </rPr>
      <t>-50</t>
    </r>
    <r>
      <rPr>
        <sz val="11"/>
        <color rgb="FF00B050"/>
        <rFont val="Aptos Narrow"/>
        <family val="2"/>
        <scheme val="minor"/>
      </rPr>
      <t>/-60</t>
    </r>
  </si>
  <si>
    <t>30à40</t>
  </si>
  <si>
    <t>OGOR+profieldocument; "slenk-veenmos" verdraagt 30 cm waterdiepte in winter/voorjaar</t>
  </si>
  <si>
    <t>opmerkelijk dat GLG heide+veenmos op zand minder diep "mag" uitzakken dan heide+veenmos op veengrond</t>
  </si>
  <si>
    <t>H4010B</t>
  </si>
  <si>
    <t>Natte heide met veenmos (laagveengebied)</t>
  </si>
  <si>
    <t>PNB oordeel: GLG waarden zoals bij overige typen met veenmos.</t>
  </si>
  <si>
    <t>Alle Brabantse N2000 gebieden liggen op zand en niet in laagveen</t>
  </si>
  <si>
    <t>Rbbsm</t>
  </si>
  <si>
    <t>Gagelstruweel</t>
  </si>
  <si>
    <t>-100-115</t>
  </si>
  <si>
    <t>-120-145</t>
  </si>
  <si>
    <t>H3110</t>
  </si>
  <si>
    <t>Zeer Zwakgebufferd ven</t>
  </si>
  <si>
    <t>ja , laterale stroming</t>
  </si>
  <si>
    <t>30            (à 70)</t>
  </si>
  <si>
    <r>
      <t xml:space="preserve">profieldoc GVG_B1 &gt;50cm= vertaald in 70cm; GVG_A1 waarde =OGOR zuur ven ipv 300 cm; </t>
    </r>
    <r>
      <rPr>
        <sz val="11"/>
        <color rgb="FFFF0000"/>
        <rFont val="Aptos Narrow"/>
        <family val="2"/>
        <scheme val="minor"/>
      </rPr>
      <t>NA2024 de A1_GLG herzien</t>
    </r>
  </si>
  <si>
    <t>Grontmij hydrologie Bergvennen 1993= GLG&gt;+10cm;  PNB: gemiddeld aantal jaren       een kortdurende droogval STEL gemiddeld: &lt; 1 week</t>
  </si>
  <si>
    <t>obn fauna</t>
  </si>
  <si>
    <t xml:space="preserve">waterdiepte in winter+voorjaar kan hoger zijn dan A1ofB1 van TAUW/waternood; geisoleerde ven heeft max seizoensfluctuatie a.g.v. meteo 30 cm &amp; gemiddeld &lt;20cm </t>
  </si>
  <si>
    <t>H3130</t>
  </si>
  <si>
    <t>Zwakgebufferd ven</t>
  </si>
  <si>
    <t>25              (à 70-100)</t>
  </si>
  <si>
    <t>Grontmij hydrologie Bergvennen 1993= GLG&gt;+10cm;  PNB: gemiddeld aantal jaren       een kortdurende droogval STEL gemiddeld: &lt; 2 weken</t>
  </si>
  <si>
    <t>waterdiepte in winter+voorjaar kan hoger zijn dan A1ofB1 van TAUW/waternood; buffering is altijd enige toestroom lokaal grondwater</t>
  </si>
  <si>
    <t>N06.06</t>
  </si>
  <si>
    <t>H3160</t>
  </si>
  <si>
    <t xml:space="preserve">Zuur ven (of hoogveenven) </t>
  </si>
  <si>
    <t>(laterale stroming)</t>
  </si>
  <si>
    <t>30       (à 70)</t>
  </si>
  <si>
    <r>
      <t xml:space="preserve">profieldocument; </t>
    </r>
    <r>
      <rPr>
        <sz val="11"/>
        <color rgb="FFFF0000"/>
        <rFont val="Aptos Narrow"/>
        <family val="2"/>
        <scheme val="minor"/>
      </rPr>
      <t>NA2024 de A1_GLG herzien</t>
    </r>
  </si>
  <si>
    <t>N07.01</t>
  </si>
  <si>
    <t>H4030</t>
  </si>
  <si>
    <t>Droge heide</t>
  </si>
  <si>
    <t>niet</t>
  </si>
  <si>
    <t>-60/-85</t>
  </si>
  <si>
    <t>-130-165</t>
  </si>
  <si>
    <t>20 à 24</t>
  </si>
  <si>
    <t>niet vermeld bij TAUW (droog type)</t>
  </si>
  <si>
    <t>N07.02</t>
  </si>
  <si>
    <t>H2330 &amp;2310</t>
  </si>
  <si>
    <t>Zandverstuiving</t>
  </si>
  <si>
    <t>OGOR NIET GESCHIKT, want praktijk is dat in winter water op maaiveld kan staan in terreindepressies</t>
  </si>
  <si>
    <t>N09.01</t>
  </si>
  <si>
    <t>Schor of kwelder</t>
  </si>
  <si>
    <t>N10.01</t>
  </si>
  <si>
    <t>H7230</t>
  </si>
  <si>
    <t>Kalkmoeras</t>
  </si>
  <si>
    <t>profieldocument: constante GW met kwel</t>
  </si>
  <si>
    <t>GLG_B2=OGOR2010 moeras; bij kalkmoeras mag GW niet diep uitzakken</t>
  </si>
  <si>
    <t xml:space="preserve"> GLG_A2 ondieper dan waternood/TAUW</t>
  </si>
  <si>
    <t>H6410</t>
  </si>
  <si>
    <t>Blauw grasland  leem-/kalkrijk</t>
  </si>
  <si>
    <t>OGOR+profieldoc B2-waarde zie tekst over verzuring en kalkrijke omstandigheden; bron: VanBeusekom e.a.1990, Boschloo 1982;</t>
  </si>
  <si>
    <t xml:space="preserve">GLG kan bij kalkrijke kwel dieper uitzakken volgens profieldoc; komt op beperkt aantal plaatsen voor; definitie kalkrijk is volgens INDICATORboekjes SBB+KIWA     </t>
  </si>
  <si>
    <t>Blauw grasland  zand, leem-/ kalkarm</t>
  </si>
  <si>
    <r>
      <t>-6 (</t>
    </r>
    <r>
      <rPr>
        <b/>
        <sz val="9"/>
        <color theme="3"/>
        <rFont val="Arial"/>
        <family val="2"/>
      </rPr>
      <t>0</t>
    </r>
    <r>
      <rPr>
        <sz val="9"/>
        <rFont val="Arial"/>
        <family val="2"/>
      </rPr>
      <t>)</t>
    </r>
  </si>
  <si>
    <r>
      <t>-18 (</t>
    </r>
    <r>
      <rPr>
        <b/>
        <sz val="9"/>
        <color theme="3"/>
        <rFont val="Arial"/>
        <family val="2"/>
      </rPr>
      <t>-20</t>
    </r>
    <r>
      <rPr>
        <sz val="9"/>
        <rFont val="Arial"/>
        <family val="2"/>
      </rPr>
      <t>)</t>
    </r>
  </si>
  <si>
    <t>OGOR+profieldoc zie tekst over verzuring en kalkarme omstandigheden; bron: Grootjans e.a. 1990 B2 waarde 60cm-mv</t>
  </si>
  <si>
    <t>5 droogtestress dagen =  GLG 110-135, dan is er kans op verzuring, zie profieldocument Natura2000</t>
  </si>
  <si>
    <t>GLG_B2=70 is gelijk aan waternood/TAUW</t>
  </si>
  <si>
    <t>Blauw grasland  veen</t>
  </si>
  <si>
    <t>(0)</t>
  </si>
  <si>
    <t>(-20)</t>
  </si>
  <si>
    <t>OGOR+profieldoc zie tekst over verzuring</t>
  </si>
  <si>
    <t>type op veen is gevoelig voor uitdroging/mineralisatie/verzuring</t>
  </si>
  <si>
    <t>Nat schraalland</t>
  </si>
  <si>
    <t>10 à -5</t>
  </si>
  <si>
    <t>-105-125</t>
  </si>
  <si>
    <t>OGOR2010 buitengrens à gemiddelde waarde (B1 is -mv tbv kortdurende inundaties)</t>
  </si>
  <si>
    <t>kortdurend water op maaiveld kan in vroeg voorjaar, mits kwaliteit geschikt is</t>
  </si>
  <si>
    <t>vochtig schraalland</t>
  </si>
  <si>
    <t>-38/-25</t>
  </si>
  <si>
    <t>-130-170</t>
  </si>
  <si>
    <t xml:space="preserve">OGORtabel8 </t>
  </si>
  <si>
    <t>(meer inundatie vanwege fluctuaties)</t>
  </si>
  <si>
    <t>N11.01</t>
  </si>
  <si>
    <t>H6230</t>
  </si>
  <si>
    <t>Heischraal grasland (droog subtype met liggend walstro &amp; schapegras)</t>
  </si>
  <si>
    <t>&gt; -80</t>
  </si>
  <si>
    <t>OGOR droog grasland +profieldocument</t>
  </si>
  <si>
    <t>Heischraal grasland (vochtig subtype met klokjesgentiaan &amp; borstelgras)</t>
  </si>
  <si>
    <t>&lt;-40</t>
  </si>
  <si>
    <t xml:space="preserve">profieldocument en Waternood voor GVG_B2+GVG_A2; </t>
  </si>
  <si>
    <t>zwak gebufferd omstandigheden nodig; zeer gevoelig voor het aluminium dat op zure standplaatsen meestal in het bodemvocht aanwezig is</t>
  </si>
  <si>
    <t>GVG A1enB1 natter dan Waternood/TAUW; GLG gelijk aan vochtige heide (deels dieper dan TAUW=GLG_B2:-120)</t>
  </si>
  <si>
    <t>N10.02</t>
  </si>
  <si>
    <t>Vochtig hooiland</t>
  </si>
  <si>
    <t>(+20)</t>
  </si>
  <si>
    <t>13 à 14</t>
  </si>
  <si>
    <t>-150-215</t>
  </si>
  <si>
    <t>&gt;70</t>
  </si>
  <si>
    <t>OGOR2010 buitengrens à gemiddelde waarde</t>
  </si>
  <si>
    <t>Rbbhc</t>
  </si>
  <si>
    <t>Dotterbloem  hooiland</t>
  </si>
  <si>
    <r>
      <t xml:space="preserve">-1 ( </t>
    </r>
    <r>
      <rPr>
        <b/>
        <sz val="9"/>
        <color theme="3"/>
        <rFont val="Arial"/>
        <family val="2"/>
      </rPr>
      <t>+20</t>
    </r>
    <r>
      <rPr>
        <sz val="9"/>
        <rFont val="Arial"/>
        <family val="2"/>
      </rPr>
      <t>)</t>
    </r>
  </si>
  <si>
    <r>
      <t>-51 (</t>
    </r>
    <r>
      <rPr>
        <b/>
        <sz val="9"/>
        <color theme="3"/>
        <rFont val="Arial"/>
        <family val="2"/>
      </rPr>
      <t xml:space="preserve"> -20</t>
    </r>
    <r>
      <rPr>
        <sz val="9"/>
        <rFont val="Arial"/>
        <family val="2"/>
      </rPr>
      <t>)</t>
    </r>
  </si>
  <si>
    <t>OGOR (buitengrenzen) tabel8</t>
  </si>
  <si>
    <t>GLG_A1 en B1 uit Herstelstrategie LG6 Dotterbloemhooilanden</t>
  </si>
  <si>
    <t>H6120</t>
  </si>
  <si>
    <t>Stroomdalgraslanden</t>
  </si>
  <si>
    <t>profieldocument GVG en OGOR voor GLG</t>
  </si>
  <si>
    <t>incidentele kortdurende overstroming T2 etc. zijn minder frequent en kortere periode dan GVG of GHG</t>
  </si>
  <si>
    <t>Droog schraalland</t>
  </si>
  <si>
    <t xml:space="preserve">OGOR </t>
  </si>
  <si>
    <t>9 à 26</t>
  </si>
  <si>
    <t>N12.01</t>
  </si>
  <si>
    <t>Bloemdijk</t>
  </si>
  <si>
    <t>N12.02</t>
  </si>
  <si>
    <t>Kruiden- en faunarijk grasland</t>
  </si>
  <si>
    <t>OGOR (buitengrenzen)</t>
  </si>
  <si>
    <t>N12.03</t>
  </si>
  <si>
    <t>H6510A</t>
  </si>
  <si>
    <t>Glanshaverhooiland (Glanshaver)</t>
  </si>
  <si>
    <t>profieldocument (vochtig-matig droog); buffering via bodem; capilaire stroming of inundatie (&lt;10 à &lt;20 dagen)</t>
  </si>
  <si>
    <t>profieldocument Natura2000 vochtig &lt;32dagen; grondwaterstanden zakken in de
zomer voldoende ver weg (een halve meter of meer)</t>
  </si>
  <si>
    <t>9 à 16</t>
  </si>
  <si>
    <t>betreft vegetatietypen met vele overgangen naar andere vegetatietypen; in profieldoc is dit een matig droog subtype en geen nat type</t>
  </si>
  <si>
    <t>H6510B</t>
  </si>
  <si>
    <t>Glanshaverhooiland                      (Grote Vossestaart)</t>
  </si>
  <si>
    <t>&gt;135</t>
  </si>
  <si>
    <t>profieldocument (zeer nat-vochtig); buffering via bodem; capilaire stroming of inundatie (20-100 dagen)</t>
  </si>
  <si>
    <t>profieldocument Natura2000 vochtig &lt;14 dagen; waterstandsschommelingen beperkt zijn, maar waar bodem in de zomer oppervlakkig uitdroogt; grondwaterstanden zakken in de
zomer voldoende ver weg (een halve meter of meer)</t>
  </si>
  <si>
    <t>betreft vegetatietypen met vele overgangen naar andere vegetatietypen</t>
  </si>
  <si>
    <t>H6510 _hus</t>
  </si>
  <si>
    <t>Glanshaverhooiland (Grote Pimpernel en weidekervel)</t>
  </si>
  <si>
    <t xml:space="preserve">vlaams type? Of NED. veg type 16Ba2 </t>
  </si>
  <si>
    <t>veg type 16Ba2 (in verzuurde vorm, door afname winter inundatie; Grote Pimpernel nog wel aanwezig)</t>
  </si>
  <si>
    <t>van toepassing in Moerputten / Honderd Morgen / Vlijmensven?</t>
  </si>
  <si>
    <t>N12.04</t>
  </si>
  <si>
    <t>H1310B  en H1330</t>
  </si>
  <si>
    <t>Zilt- en overstromingsgrasland</t>
  </si>
  <si>
    <t>-125-155</t>
  </si>
  <si>
    <t>OGOR (buitengrenzen) en profieldoc</t>
  </si>
  <si>
    <t xml:space="preserve">GVG en GLG in dynamische omgeving met dagelijkse fluctuaties zijn deze normen met grotere onzekerheden </t>
  </si>
  <si>
    <t xml:space="preserve">niet vermeld bij TAUW </t>
  </si>
  <si>
    <t>N12.05</t>
  </si>
  <si>
    <t>Kruiden- en faunarijke akker</t>
  </si>
  <si>
    <t>&lt;-160</t>
  </si>
  <si>
    <t>N12.06</t>
  </si>
  <si>
    <t>Nat ruigteveld</t>
  </si>
  <si>
    <t>staat niet in OGOR2010</t>
  </si>
  <si>
    <t>H6430A</t>
  </si>
  <si>
    <t>Moerasruigte                           (subtype moerasspirea)</t>
  </si>
  <si>
    <t>profielendocument (GVG_B1_B2) + OGOR (GVG_A2); GLG= buitengrenzen OGOR</t>
  </si>
  <si>
    <t>GLGA2 is gelijk aan TAUW; GLG_B2 is ondieper dan TAUW (-80)</t>
  </si>
  <si>
    <t>Rbbhf</t>
  </si>
  <si>
    <t>Moeraspirea ruigte/grasland (6430_hf)</t>
  </si>
  <si>
    <t>N13.01</t>
  </si>
  <si>
    <t>Vochtig weidevogelgrasland</t>
  </si>
  <si>
    <t>-105-120</t>
  </si>
  <si>
    <t>&gt;75</t>
  </si>
  <si>
    <t>OGOR (buitengrenzen); behalve B2</t>
  </si>
  <si>
    <t>N13.02</t>
  </si>
  <si>
    <t>Wintergastenweide</t>
  </si>
  <si>
    <t>N14.00</t>
  </si>
  <si>
    <t>Rbbsf/so</t>
  </si>
  <si>
    <t>Beekbeg. bos met Wilgenstruweel</t>
  </si>
  <si>
    <t>23/1</t>
  </si>
  <si>
    <t>-22/-36</t>
  </si>
  <si>
    <t>-13/-20</t>
  </si>
  <si>
    <t>-62/-72</t>
  </si>
  <si>
    <t>H91F0</t>
  </si>
  <si>
    <t>droog hardhout ooibos</t>
  </si>
  <si>
    <t>N14.01</t>
  </si>
  <si>
    <t>H91E0A</t>
  </si>
  <si>
    <t>Rivierbegeleidend bos (Ooibos )</t>
  </si>
  <si>
    <t>-145-200</t>
  </si>
  <si>
    <t>&gt;55</t>
  </si>
  <si>
    <t xml:space="preserve">OGOR; het profieldoc geeft ruime range </t>
  </si>
  <si>
    <t>H91E0B</t>
  </si>
  <si>
    <t>Essen-Iepenbos</t>
  </si>
  <si>
    <t>(-180 )</t>
  </si>
  <si>
    <t>profieldocument (OGOR in zomer)</t>
  </si>
  <si>
    <t>H91E0C</t>
  </si>
  <si>
    <t>Elzenbroekbos beekbegeleidend</t>
  </si>
  <si>
    <t>1 à 2</t>
  </si>
  <si>
    <t>OGOR (zwarte cijfers); profieldoc (groene cijfers)</t>
  </si>
  <si>
    <t>Profieldoc: GLG opimaal 40 à 60 cm  minus maaiveld</t>
  </si>
  <si>
    <t>GVG is gelijk aan TAUW; GLG ook</t>
  </si>
  <si>
    <t xml:space="preserve">Vogelkers-Essenbos  </t>
  </si>
  <si>
    <t>&gt;0,5</t>
  </si>
  <si>
    <t>-110-135</t>
  </si>
  <si>
    <t xml:space="preserve">OGOR+profieldoc “uitzakken tot anderhalve meter” </t>
  </si>
  <si>
    <t>GLG_A1_B1 is de cijfers van elzenbroekbos gehanteerd, zodat er geen overlap is tussen deze twee alluviale subtypen</t>
  </si>
  <si>
    <t>weinig verschillen</t>
  </si>
  <si>
    <t>H91E0_vm</t>
  </si>
  <si>
    <t>combi Elzenbrk+vogelkers-Esbos</t>
  </si>
  <si>
    <t>N14.02</t>
  </si>
  <si>
    <t>Elzenbroekbos    laagveenbos</t>
  </si>
  <si>
    <t>H91D0</t>
  </si>
  <si>
    <t>Berkenbroekbos Hoogveenbos</t>
  </si>
  <si>
    <t>OGORtabel8 +profieldoc</t>
  </si>
  <si>
    <t>profieldoc: winter+voorjaar rond maaiveld; GLG&lt;40cm-mv</t>
  </si>
  <si>
    <t xml:space="preserve"> B2_GLG komen (nagenoeg) overeen; GVG 20à22cm-mv is afwijkend van "rond maaiveld"</t>
  </si>
  <si>
    <t>N14.03</t>
  </si>
  <si>
    <t>Haagbeuken- en essenbos</t>
  </si>
  <si>
    <t>&gt;30</t>
  </si>
  <si>
    <t>GLG_A1-B1 aangepast aan TAUW/waternood</t>
  </si>
  <si>
    <t>H9160A</t>
  </si>
  <si>
    <t>Eiken- en Haagbeukenbos</t>
  </si>
  <si>
    <t>&gt;20</t>
  </si>
  <si>
    <t>OGORtabel8+profieldoc; kritieke z-afstand is maatgevend</t>
  </si>
  <si>
    <t>GVG_B2_A2 geen verschil; bodemtype bepaald GLG; GLG_A1-B1 aangepast aan TAUW/waternood</t>
  </si>
  <si>
    <t>N15.02</t>
  </si>
  <si>
    <t>Dennen-, eiken- en beukenbos (vochtig)</t>
  </si>
  <si>
    <t>-40/-40</t>
  </si>
  <si>
    <t>geen indicatie over  GLG</t>
  </si>
  <si>
    <t>Dennen-, eiken- en beukenbos (droog)</t>
  </si>
  <si>
    <t>geen indicatie over ondergrenzen GVG of GLG</t>
  </si>
  <si>
    <t>N16.03</t>
  </si>
  <si>
    <t>Droog bos met productie</t>
  </si>
  <si>
    <t>-40/-84</t>
  </si>
  <si>
    <t>N16.04</t>
  </si>
  <si>
    <t>Vochtig bos met productie</t>
  </si>
  <si>
    <t>-120-150</t>
  </si>
  <si>
    <t>N17.01</t>
  </si>
  <si>
    <t>Vochtig hakhout en middenbos</t>
  </si>
  <si>
    <t>N17.02</t>
  </si>
  <si>
    <t>Droog hakhout</t>
  </si>
  <si>
    <t>H9120</t>
  </si>
  <si>
    <t>Beuken- Eikenbossen met Hulst</t>
  </si>
  <si>
    <t>H9190</t>
  </si>
  <si>
    <t>Oude Eikenbossen</t>
  </si>
  <si>
    <t>t.o.v. ven-, plas- en slootbodem</t>
  </si>
  <si>
    <t>bewerking m.b.v. spreadsheet van H. Runhaar</t>
  </si>
  <si>
    <t>risico dominantie pitrus</t>
  </si>
  <si>
    <t xml:space="preserve">GVG en </t>
  </si>
  <si>
    <t>bron RoyalHaskoning&amp;TNO2005</t>
  </si>
  <si>
    <t xml:space="preserve">GLG waarde op basis van droogte-stress dagen voor </t>
  </si>
  <si>
    <t>algemeen</t>
  </si>
  <si>
    <t>zwarte cijfers</t>
  </si>
  <si>
    <t xml:space="preserve"> /xx = RH&amp;TNO2005</t>
  </si>
  <si>
    <t>a) lemig fijn zand met dunne deklaag</t>
  </si>
  <si>
    <t>GHG en winterwaterstanden</t>
  </si>
  <si>
    <t>buffering veelal via overstroming of bodem</t>
  </si>
  <si>
    <t>xx/…= OGOR2010</t>
  </si>
  <si>
    <t>b) leemarm fijn zand met dunne deklaag</t>
  </si>
  <si>
    <t xml:space="preserve">zijn hoger of ondieper dan de </t>
  </si>
  <si>
    <t>groene cijfers en andere kleuren</t>
  </si>
  <si>
    <t>c) lemig matig grof zand met dunne deklaag</t>
  </si>
  <si>
    <t xml:space="preserve">GVG op 1 april of in de </t>
  </si>
  <si>
    <t>overige bronnen</t>
  </si>
  <si>
    <t>lemig matig grof zand is ondiepste en lemig fijn zand diepste GLG</t>
  </si>
  <si>
    <t xml:space="preserve">periode 14 maart tot 15 april </t>
  </si>
  <si>
    <t xml:space="preserve">GRIJZE VLAKKEN: </t>
  </si>
  <si>
    <t>bij sterk lemige bodem kan GLG nog dieper wegzakken (GLG=180 en dieper)</t>
  </si>
  <si>
    <t>vet= literatuur</t>
  </si>
  <si>
    <t>overig= G.Schouten</t>
  </si>
  <si>
    <t>zwart=grondwater</t>
  </si>
  <si>
    <t>blauw=laterale stroming</t>
  </si>
  <si>
    <t>pH water</t>
  </si>
  <si>
    <t>EGV μS/cm</t>
  </si>
  <si>
    <t>Ca mg/l</t>
  </si>
  <si>
    <t>HCO3 mg/l</t>
  </si>
  <si>
    <t>alkaliniteit</t>
  </si>
  <si>
    <t>mEq/l</t>
  </si>
  <si>
    <t>Cl mg/l</t>
  </si>
  <si>
    <t>Na mg/l</t>
  </si>
  <si>
    <t>K mg/l</t>
  </si>
  <si>
    <t>SO4 mg/l</t>
  </si>
  <si>
    <t>NH4 mgN/l</t>
  </si>
  <si>
    <t>NO3 mgN/l</t>
  </si>
  <si>
    <t>N-Kjeldahl</t>
  </si>
  <si>
    <t>N-tot mg N/l</t>
  </si>
  <si>
    <t>o-PO4 mg P/l</t>
  </si>
  <si>
    <t>tot-PO4 mgP/l</t>
  </si>
  <si>
    <t xml:space="preserve">P-Olsen </t>
  </si>
  <si>
    <t>bron</t>
  </si>
  <si>
    <t>rapportage/ aanvullende informatie</t>
  </si>
  <si>
    <t>Voedingsniveau profieldocument</t>
  </si>
  <si>
    <t>min</t>
  </si>
  <si>
    <t>max</t>
  </si>
  <si>
    <t>max mg N/l</t>
  </si>
  <si>
    <t>mg/l [mgP/l]</t>
  </si>
  <si>
    <t>zwarte cijfers mg/l; overige kleuren andere eenheid; behalve zuurgraad en EGV</t>
  </si>
  <si>
    <t>zoet water</t>
  </si>
  <si>
    <t>Kranswierwater subtype glanswier (Familie: Nitella)</t>
  </si>
  <si>
    <t xml:space="preserve">6,0-7,5* </t>
  </si>
  <si>
    <t>0,13meren-petgaten; 0,04kleine wateren</t>
  </si>
  <si>
    <r>
      <t xml:space="preserve">Ecopedia/INBO; </t>
    </r>
    <r>
      <rPr>
        <sz val="11"/>
        <rFont val="Aptos Narrow"/>
        <family val="2"/>
        <scheme val="minor"/>
      </rPr>
      <t>profielendocument H3140 in zoet water</t>
    </r>
    <r>
      <rPr>
        <sz val="11"/>
        <color rgb="FFC00000"/>
        <rFont val="Aptos Narrow"/>
        <family val="2"/>
        <scheme val="minor"/>
      </rPr>
      <t xml:space="preserve">; </t>
    </r>
    <r>
      <rPr>
        <sz val="11"/>
        <color rgb="FF00B0F0"/>
        <rFont val="Aptos Narrow"/>
        <family val="2"/>
        <scheme val="minor"/>
      </rPr>
      <t>milieucondities_aquatische_beheertypen-wur_159590</t>
    </r>
  </si>
  <si>
    <t>Europees beschermde natuur in Vlaanderen en het Belgisch deel van de Noordzee</t>
  </si>
  <si>
    <t>Het water is helder, voedselarm tot matig voedselrijk en onvervuild. Doorgaans is het basenrijk.</t>
  </si>
  <si>
    <t>Kranswierwater subtype: kransblad en sterkranswier</t>
  </si>
  <si>
    <t xml:space="preserve">6,5-8,5* </t>
  </si>
  <si>
    <t>0,13meren-petgaten; 0,04poelen/vennen</t>
  </si>
  <si>
    <t>Zoete plas laagveen</t>
  </si>
  <si>
    <t>5,5-8,5</t>
  </si>
  <si>
    <t>milieucondities_aquatische_beheertypen-wur_159590</t>
  </si>
  <si>
    <t>Zoete plas minerale bodem</t>
  </si>
  <si>
    <t>uiterwaard plas / strang /geul</t>
  </si>
  <si>
    <t>6,5-8,5</t>
  </si>
  <si>
    <t>6,5-8,5*</t>
  </si>
  <si>
    <r>
      <t xml:space="preserve">Ecopedia/INBO; </t>
    </r>
    <r>
      <rPr>
        <sz val="11"/>
        <rFont val="Aptos Narrow"/>
        <family val="2"/>
        <scheme val="minor"/>
      </rPr>
      <t>profielendocument H3150</t>
    </r>
  </si>
  <si>
    <t>beek en bron</t>
  </si>
  <si>
    <t>4,5-7,5</t>
  </si>
  <si>
    <t>bovenlopen beken</t>
  </si>
  <si>
    <t xml:space="preserve">6,0-8,0 </t>
  </si>
  <si>
    <r>
      <t xml:space="preserve">milieucondities_aquatische_beheertypen-wur_159590; </t>
    </r>
    <r>
      <rPr>
        <b/>
        <i/>
        <sz val="11"/>
        <color rgb="FFFF0000"/>
        <rFont val="Aptos Narrow"/>
        <family val="2"/>
        <scheme val="minor"/>
      </rPr>
      <t>CUWVO1988</t>
    </r>
  </si>
  <si>
    <t>midden- &amp; benedenloop beken</t>
  </si>
  <si>
    <t>5,5-7,5</t>
  </si>
  <si>
    <t>0,015bovenloop;            0,04 kwelbeek</t>
  </si>
  <si>
    <r>
      <rPr>
        <sz val="11"/>
        <rFont val="Aptos Narrow"/>
        <family val="2"/>
        <scheme val="minor"/>
      </rPr>
      <t xml:space="preserve">profieldocument H3260_A; </t>
    </r>
    <r>
      <rPr>
        <sz val="11"/>
        <color rgb="FFC00000"/>
        <rFont val="Aptos Narrow"/>
        <family val="2"/>
        <scheme val="minor"/>
      </rPr>
      <t xml:space="preserve">Ecopedia/INBO; </t>
    </r>
    <r>
      <rPr>
        <sz val="11"/>
        <color rgb="FF00B0F0"/>
        <rFont val="Aptos Narrow"/>
        <family val="2"/>
        <scheme val="minor"/>
      </rPr>
      <t>milieucondities_aquatische_beheertypen-wur_159590</t>
    </r>
  </si>
  <si>
    <t>betreffende ranges voor: Submontane en laaglandrivieren met vegetaties behorend tot het Ranunculion fluitantis en het Callitricho-Batrachion. In de ranges wordt geen onderscheid gemaakt tussen  H3260A en H3260B.</t>
  </si>
  <si>
    <t>matig voedselrijk a+b</t>
  </si>
  <si>
    <t>7,0-8,5</t>
  </si>
  <si>
    <t>Ecopedia/INBO</t>
  </si>
  <si>
    <t>zie bovenstaande</t>
  </si>
  <si>
    <t>zeer voedselrijk</t>
  </si>
  <si>
    <t>Gemaaid rietland (grote zeggen)</t>
  </si>
  <si>
    <t>4,5 - 7,0</t>
  </si>
  <si>
    <t>OGOR Limburg</t>
  </si>
  <si>
    <t>Veenmoeras (laagveen)</t>
  </si>
  <si>
    <t>&gt;5.5</t>
  </si>
  <si>
    <t>lichtVoedselrijk-matigVoedselrijk_b</t>
  </si>
  <si>
    <t>&gt;6,5</t>
  </si>
  <si>
    <t>300-800 (1200) µmol/l</t>
  </si>
  <si>
    <r>
      <t xml:space="preserve">OGOR Limburg (zeggekorfmoeras); </t>
    </r>
    <r>
      <rPr>
        <sz val="11"/>
        <color rgb="FF7030A0"/>
        <rFont val="Aptos Narrow"/>
        <family val="2"/>
        <scheme val="minor"/>
      </rPr>
      <t xml:space="preserve">B-ware BV &amp; De Becker et al; </t>
    </r>
  </si>
  <si>
    <t>Betreft Grote Zeggenmoeras uit database. Onder ijzerrijke omstandigheden kunnen hogere fosforconcentraties voorkomen.</t>
  </si>
  <si>
    <t>4,0-5,5</t>
  </si>
  <si>
    <t xml:space="preserve">4,1mg/kg </t>
  </si>
  <si>
    <r>
      <t xml:space="preserve">OGOR Limburg; </t>
    </r>
    <r>
      <rPr>
        <sz val="11"/>
        <color rgb="FFC00000"/>
        <rFont val="Aptos Narrow"/>
        <family val="2"/>
        <scheme val="minor"/>
      </rPr>
      <t>Ecopedia/INBO</t>
    </r>
  </si>
  <si>
    <t>Waarden uit INBO zijn voor mesotroof subtype en verschilt met die van OGOR  Limburg.</t>
  </si>
  <si>
    <t>licht voedselrijk (water bredere range)</t>
  </si>
  <si>
    <t>ijzer-/basenrijk; geen sulfaatrijk water</t>
  </si>
  <si>
    <t>5,0-7,5</t>
  </si>
  <si>
    <t>125-375 (500) µmol/l</t>
  </si>
  <si>
    <t xml:space="preserve">OBN-natuurkennis; </t>
  </si>
  <si>
    <t>licht voedselrijk</t>
  </si>
  <si>
    <t>oligo-/mesotroof Trilveen met Ronde Zegge</t>
  </si>
  <si>
    <t>gw&lt;0,4; ow&lt;1,4</t>
  </si>
  <si>
    <t>gw&lt;0,15 ow&lt;0,01</t>
  </si>
  <si>
    <t>basenrijk Trilveen met Ronde Zegge</t>
  </si>
  <si>
    <t>gw&lt;0,15 ow&lt;0,02</t>
  </si>
  <si>
    <t>&lt;4,5</t>
  </si>
  <si>
    <t>280 (210-420) µmol/l</t>
  </si>
  <si>
    <r>
      <t xml:space="preserve">OGOR Limburg; </t>
    </r>
    <r>
      <rPr>
        <sz val="11"/>
        <color rgb="FF7030A0"/>
        <rFont val="Aptos Narrow"/>
        <family val="2"/>
        <scheme val="minor"/>
      </rPr>
      <t xml:space="preserve">B-ware BV &amp; De Becker et al; </t>
    </r>
    <r>
      <rPr>
        <sz val="11"/>
        <color rgb="FFFF0000"/>
        <rFont val="Aptos Narrow"/>
        <family val="2"/>
        <scheme val="minor"/>
      </rPr>
      <t>Ecopedia/INBO</t>
    </r>
  </si>
  <si>
    <t>Betreft mediaan en (minimale - maximale waarde) - bodemvocht in het voorjaar.</t>
  </si>
  <si>
    <t>zeer voedselarm</t>
  </si>
  <si>
    <t>basenarm</t>
  </si>
  <si>
    <t xml:space="preserve">&lt;4,5 </t>
  </si>
  <si>
    <t xml:space="preserve">&lt;5,5 </t>
  </si>
  <si>
    <t>zie zuur en zwak gebufferd ven</t>
  </si>
  <si>
    <t xml:space="preserve">&lt;0,9mg/kg </t>
  </si>
  <si>
    <t>&lt;4.09mg/kg</t>
  </si>
  <si>
    <r>
      <t xml:space="preserve">H7150  </t>
    </r>
    <r>
      <rPr>
        <sz val="7"/>
        <rFont val="Arial"/>
        <family val="2"/>
      </rPr>
      <t>7120/3160</t>
    </r>
  </si>
  <si>
    <t xml:space="preserve">&lt;5,0 </t>
  </si>
  <si>
    <t xml:space="preserve">&lt;7mg/kg </t>
  </si>
  <si>
    <t>&lt;2.12mg/kg</t>
  </si>
  <si>
    <t>nitraatbereik in ondiep grondwater komt overeen met dat van natte heide</t>
  </si>
  <si>
    <t>Pioniersvegetaties Snavelbiezen               (vegetatietype 11Aa1)</t>
  </si>
  <si>
    <t>0,5-2,02mg/kg</t>
  </si>
  <si>
    <r>
      <t xml:space="preserve">OGOR Limburg; </t>
    </r>
    <r>
      <rPr>
        <sz val="11"/>
        <color rgb="FFC00000"/>
        <rFont val="Aptos Narrow"/>
        <family val="2"/>
        <scheme val="minor"/>
      </rPr>
      <t>Ecopedia/INBO</t>
    </r>
    <r>
      <rPr>
        <sz val="11"/>
        <color theme="1"/>
        <rFont val="Aptos Narrow"/>
        <family val="2"/>
        <scheme val="minor"/>
      </rPr>
      <t xml:space="preserve">; </t>
    </r>
    <r>
      <rPr>
        <sz val="11"/>
        <color rgb="FF7030A0"/>
        <rFont val="Aptos Narrow"/>
        <family val="2"/>
        <scheme val="minor"/>
      </rPr>
      <t xml:space="preserve">B-ware BV &amp; De Becker et al; </t>
    </r>
  </si>
  <si>
    <t>zeer voedselarm (matig voedselarm)</t>
  </si>
  <si>
    <t>100-500 µmol/l</t>
  </si>
  <si>
    <r>
      <t xml:space="preserve">OGOR Limburg (veenmosheide+Bbr); </t>
    </r>
    <r>
      <rPr>
        <sz val="11"/>
        <color rgb="FF7030A0"/>
        <rFont val="Aptos Narrow"/>
        <family val="2"/>
        <scheme val="minor"/>
      </rPr>
      <t xml:space="preserve">B-ware BV &amp; De Becker et al; </t>
    </r>
  </si>
  <si>
    <t>3,5-6,0</t>
  </si>
  <si>
    <t xml:space="preserve">4,5-7,0; </t>
  </si>
  <si>
    <r>
      <rPr>
        <sz val="11"/>
        <color rgb="FFFF0000"/>
        <rFont val="Aptos Narrow"/>
        <family val="2"/>
        <scheme val="minor"/>
      </rPr>
      <t xml:space="preserve">Ecopedia/INBO </t>
    </r>
    <r>
      <rPr>
        <sz val="11"/>
        <color rgb="FF7030A0"/>
        <rFont val="Aptos Narrow"/>
        <family val="2"/>
        <scheme val="minor"/>
      </rPr>
      <t xml:space="preserve">  B-ware BV &amp; De Becker et al; </t>
    </r>
    <r>
      <rPr>
        <sz val="11"/>
        <color rgb="FF00B050"/>
        <rFont val="Aptos Narrow"/>
        <family val="2"/>
        <scheme val="minor"/>
      </rPr>
      <t xml:space="preserve">herstelstrategie H3110; </t>
    </r>
    <r>
      <rPr>
        <b/>
        <sz val="11"/>
        <color rgb="FF0070C0"/>
        <rFont val="Aptos Narrow"/>
        <family val="2"/>
        <scheme val="minor"/>
      </rPr>
      <t>Huidige toestand en vervolgaanpak Brabantse vennen</t>
    </r>
  </si>
  <si>
    <t>Betreft waarde in waterlaag. * hoge waarde mogelijk bij P-limitatie.</t>
  </si>
  <si>
    <t>Zwakgebufferd ven (zandbodem)</t>
  </si>
  <si>
    <t xml:space="preserve">4,5-7,5; </t>
  </si>
  <si>
    <t>&lt;15</t>
  </si>
  <si>
    <r>
      <t xml:space="preserve">OGOR Limburg; OBNsleutel; </t>
    </r>
    <r>
      <rPr>
        <sz val="11"/>
        <color theme="7"/>
        <rFont val="Aptos Narrow"/>
        <family val="2"/>
        <scheme val="minor"/>
      </rPr>
      <t>(Stowa, 2004)</t>
    </r>
    <r>
      <rPr>
        <sz val="11"/>
        <color theme="1"/>
        <rFont val="Aptos Narrow"/>
        <family val="2"/>
        <scheme val="minor"/>
      </rPr>
      <t xml:space="preserve">; </t>
    </r>
    <r>
      <rPr>
        <sz val="11"/>
        <color theme="5"/>
        <rFont val="Aptos Narrow"/>
        <family val="2"/>
        <scheme val="minor"/>
      </rPr>
      <t>Natuurkennis</t>
    </r>
    <r>
      <rPr>
        <sz val="11"/>
        <color theme="1"/>
        <rFont val="Aptos Narrow"/>
        <family val="2"/>
        <scheme val="minor"/>
      </rPr>
      <t xml:space="preserve">; </t>
    </r>
    <r>
      <rPr>
        <sz val="11"/>
        <color rgb="FFFF0000"/>
        <rFont val="Aptos Narrow"/>
        <family val="2"/>
        <scheme val="minor"/>
      </rPr>
      <t>Ecopedia/INBO</t>
    </r>
    <r>
      <rPr>
        <sz val="11"/>
        <color theme="1"/>
        <rFont val="Aptos Narrow"/>
        <family val="2"/>
        <scheme val="minor"/>
      </rPr>
      <t xml:space="preserve">; </t>
    </r>
    <r>
      <rPr>
        <sz val="11"/>
        <color rgb="FF00B0F0"/>
        <rFont val="Aptos Narrow"/>
        <family val="2"/>
        <scheme val="minor"/>
      </rPr>
      <t>milieucondities_aquatische_beheertypen-wur_159590</t>
    </r>
    <r>
      <rPr>
        <sz val="11"/>
        <color theme="1"/>
        <rFont val="Aptos Narrow"/>
        <family val="2"/>
        <scheme val="minor"/>
      </rPr>
      <t xml:space="preserve">; </t>
    </r>
    <r>
      <rPr>
        <b/>
        <sz val="11"/>
        <color rgb="FF0070C0"/>
        <rFont val="Aptos Narrow"/>
        <family val="2"/>
        <scheme val="minor"/>
      </rPr>
      <t>Huidige toestand en vervolgaanpak Brabantse vennen</t>
    </r>
    <r>
      <rPr>
        <sz val="11"/>
        <color theme="1"/>
        <rFont val="Aptos Narrow"/>
        <family val="2"/>
        <scheme val="minor"/>
      </rPr>
      <t xml:space="preserve">; </t>
    </r>
    <r>
      <rPr>
        <b/>
        <i/>
        <sz val="11"/>
        <color theme="7" tint="-0.249977111117893"/>
        <rFont val="Aptos Narrow"/>
        <family val="2"/>
        <scheme val="minor"/>
      </rPr>
      <t>Vennen in Kampina HvanDam1985</t>
    </r>
  </si>
  <si>
    <r>
      <t xml:space="preserve">0,2 </t>
    </r>
    <r>
      <rPr>
        <sz val="8"/>
        <color theme="5" tint="-0.249977111117893"/>
        <rFont val="Arial"/>
        <family val="2"/>
      </rPr>
      <t>(&lt;0,4)</t>
    </r>
  </si>
  <si>
    <r>
      <t xml:space="preserve">OGOR Limburg; </t>
    </r>
    <r>
      <rPr>
        <sz val="11"/>
        <color theme="7"/>
        <rFont val="Aptos Narrow"/>
        <family val="2"/>
        <scheme val="minor"/>
      </rPr>
      <t>(Stowa, 2004)</t>
    </r>
    <r>
      <rPr>
        <sz val="11"/>
        <color theme="1"/>
        <rFont val="Aptos Narrow"/>
        <family val="2"/>
        <scheme val="minor"/>
      </rPr>
      <t xml:space="preserve">; </t>
    </r>
    <r>
      <rPr>
        <sz val="11"/>
        <color theme="5"/>
        <rFont val="Aptos Narrow"/>
        <family val="2"/>
        <scheme val="minor"/>
      </rPr>
      <t>Natuurkennis</t>
    </r>
    <r>
      <rPr>
        <sz val="11"/>
        <color theme="1"/>
        <rFont val="Aptos Narrow"/>
        <family val="2"/>
        <scheme val="minor"/>
      </rPr>
      <t xml:space="preserve">; </t>
    </r>
    <r>
      <rPr>
        <sz val="11"/>
        <color rgb="FFC00000"/>
        <rFont val="Aptos Narrow"/>
        <family val="2"/>
        <scheme val="minor"/>
      </rPr>
      <t>Ecopedia/INBO</t>
    </r>
    <r>
      <rPr>
        <sz val="11"/>
        <color theme="1"/>
        <rFont val="Aptos Narrow"/>
        <family val="2"/>
        <scheme val="minor"/>
      </rPr>
      <t xml:space="preserve">; </t>
    </r>
    <r>
      <rPr>
        <sz val="11"/>
        <color rgb="FF00B0F0"/>
        <rFont val="Aptos Narrow"/>
        <family val="2"/>
        <scheme val="minor"/>
      </rPr>
      <t>milieucondities_aquatische_beheertypen-wur_159590</t>
    </r>
    <r>
      <rPr>
        <sz val="11"/>
        <color theme="1"/>
        <rFont val="Aptos Narrow"/>
        <family val="2"/>
        <scheme val="minor"/>
      </rPr>
      <t xml:space="preserve">; </t>
    </r>
    <r>
      <rPr>
        <b/>
        <sz val="11"/>
        <color rgb="FF0070C0"/>
        <rFont val="Aptos Narrow"/>
        <family val="2"/>
        <scheme val="minor"/>
      </rPr>
      <t>Huidige toestand en vervolgaanpak Brabantse vennen</t>
    </r>
    <r>
      <rPr>
        <sz val="11"/>
        <color theme="1"/>
        <rFont val="Aptos Narrow"/>
        <family val="2"/>
        <scheme val="minor"/>
      </rPr>
      <t xml:space="preserve"> </t>
    </r>
    <r>
      <rPr>
        <sz val="11"/>
        <color theme="5" tint="-0.249977111117893"/>
        <rFont val="Aptos Narrow"/>
        <family val="2"/>
        <scheme val="minor"/>
      </rPr>
      <t>(Natuurlijke levensgemeenschappen v/d Nederlandse binnenwateren (delen 2, 5, 6, 7 en 13) d.d. 2000)</t>
    </r>
    <r>
      <rPr>
        <sz val="11"/>
        <color theme="1"/>
        <rFont val="Aptos Narrow"/>
        <family val="2"/>
        <scheme val="minor"/>
      </rPr>
      <t xml:space="preserve">; </t>
    </r>
    <r>
      <rPr>
        <b/>
        <i/>
        <sz val="11"/>
        <color theme="7" tint="-0.249977111117893"/>
        <rFont val="Aptos Narrow"/>
        <family val="2"/>
        <scheme val="minor"/>
      </rPr>
      <t>Vennen in Kampina HvanDam1985</t>
    </r>
  </si>
  <si>
    <r>
      <t xml:space="preserve">Ontwikkeling STOWA-beoordelingssysteem vennen; </t>
    </r>
    <r>
      <rPr>
        <i/>
        <sz val="8"/>
        <color rgb="FFC00000"/>
        <rFont val="Arial"/>
        <family val="2"/>
      </rPr>
      <t xml:space="preserve">meerdere bronnen </t>
    </r>
  </si>
  <si>
    <t>3,5 - 4,5</t>
  </si>
  <si>
    <t>&gt;70%</t>
  </si>
  <si>
    <t>&lt;500 (800) µmol/l</t>
  </si>
  <si>
    <r>
      <t xml:space="preserve">OGOR Limburg; OBNsleutel; </t>
    </r>
    <r>
      <rPr>
        <sz val="11"/>
        <color rgb="FF7030A0"/>
        <rFont val="Aptos Narrow"/>
        <family val="2"/>
        <scheme val="minor"/>
      </rPr>
      <t xml:space="preserve">B-ware BV &amp; De Becker et al; </t>
    </r>
  </si>
  <si>
    <t xml:space="preserve">waarden voor soortenrijke variant </t>
  </si>
  <si>
    <r>
      <rPr>
        <sz val="7"/>
        <color rgb="FFFF0000"/>
        <rFont val="Arial"/>
        <family val="2"/>
      </rPr>
      <t>&gt;6,5gw of</t>
    </r>
    <r>
      <rPr>
        <sz val="7"/>
        <color rgb="FFC00000"/>
        <rFont val="Arial"/>
        <family val="2"/>
      </rPr>
      <t xml:space="preserve"> &gt;5.1 (BODEM)</t>
    </r>
  </si>
  <si>
    <t>175-325 (400) µmol/l</t>
  </si>
  <si>
    <r>
      <rPr>
        <sz val="11"/>
        <color rgb="FFC00000"/>
        <rFont val="Aptos Narrow"/>
        <family val="2"/>
        <scheme val="minor"/>
      </rPr>
      <t>Ecopedia/INBO</t>
    </r>
    <r>
      <rPr>
        <sz val="11"/>
        <color theme="9"/>
        <rFont val="Aptos Narrow"/>
        <family val="2"/>
        <scheme val="minor"/>
      </rPr>
      <t>; OBN-natuurkennis;</t>
    </r>
  </si>
  <si>
    <t>Handreiking voor de omvorming van landbouwgronden naar schrale natuur (tussenhaakjes betreft maximumwaarde)</t>
  </si>
  <si>
    <t>matigVoedselarm-matigVoedselrijk_a</t>
  </si>
  <si>
    <t>5,0-6,5</t>
  </si>
  <si>
    <r>
      <t xml:space="preserve">OGOR Limburg; </t>
    </r>
    <r>
      <rPr>
        <sz val="11"/>
        <color theme="9"/>
        <rFont val="Aptos Narrow"/>
        <family val="2"/>
        <scheme val="minor"/>
      </rPr>
      <t>OBN-natuurkennis;</t>
    </r>
    <r>
      <rPr>
        <sz val="11"/>
        <color theme="1"/>
        <rFont val="Aptos Narrow"/>
        <family val="2"/>
        <scheme val="minor"/>
      </rPr>
      <t xml:space="preserve"> </t>
    </r>
    <r>
      <rPr>
        <sz val="11"/>
        <color rgb="FFFF0000"/>
        <rFont val="Aptos Narrow"/>
        <family val="2"/>
        <scheme val="minor"/>
      </rPr>
      <t>Ecopedia/INBO;</t>
    </r>
  </si>
  <si>
    <t>In de handreiking omvorming van landbouwgronden naar schrale natuur, wordt geen onderscheid gemaakt tussen de verschillende ondergronden van blauwgraslanden. Hier dient dus rekening mee te worden gehouden! Daarnaast komen de ranges/ waarden overeen met die van kalkmoeras (H7230).</t>
  </si>
  <si>
    <t xml:space="preserve">5,0-6,5 </t>
  </si>
  <si>
    <t>OBN-natuurkennis;</t>
  </si>
  <si>
    <t xml:space="preserve">Nat schraalland betreft een overkoepelende term voor blauwgrasland, kleine zeggenvegetaties en kalkmoeras. Dotterbloemhooilanden en veldrusschraallanden vallen ook onder nat schraalland zolang ze in combinatie met eerder genoemde voorkomen. Komen ze niet in combinate met elkaar voor dan vallen veldrusschraalland en dotterbloemhooiland onder vochtig schraalland.   </t>
  </si>
  <si>
    <t>4,5-6,5</t>
  </si>
  <si>
    <t>271-336 (750) µmol/l</t>
  </si>
  <si>
    <r>
      <t xml:space="preserve">OGOR Limburg; </t>
    </r>
    <r>
      <rPr>
        <sz val="11"/>
        <color theme="9"/>
        <rFont val="Aptos Narrow"/>
        <family val="2"/>
        <scheme val="minor"/>
      </rPr>
      <t>OBN-natuurkennis;</t>
    </r>
  </si>
  <si>
    <t>Ecopedia/INBO geeft alleen bodemkwaliteiteisen</t>
  </si>
  <si>
    <t>matig voedselarm-licht voedselrijk                 (zeer voedselarm tot matig voedselrijk-a)</t>
  </si>
  <si>
    <t xml:space="preserve">4,5-6,5 </t>
  </si>
  <si>
    <t>180-300 µmol/l</t>
  </si>
  <si>
    <t xml:space="preserve">B-ware BV &amp; De Becker et al; </t>
  </si>
  <si>
    <t>Betreft mediaan en (minimale - maximale waarde) - bodemvocht in het voorjaar. Waarden zijn van soortenrijke variant heischraalgrasland (vochtig/ droog).</t>
  </si>
  <si>
    <t>Vochtig hooiland (veldrusrijk)</t>
  </si>
  <si>
    <t>5,5-6,5</t>
  </si>
  <si>
    <t>&gt;90%</t>
  </si>
  <si>
    <r>
      <t>OGOR Limburg;</t>
    </r>
    <r>
      <rPr>
        <sz val="11"/>
        <color rgb="FF7030A0"/>
        <rFont val="Aptos Narrow"/>
        <family val="2"/>
        <scheme val="minor"/>
      </rPr>
      <t xml:space="preserve"> B-ware BV &amp; De Becker et al; </t>
    </r>
  </si>
  <si>
    <t>Dotterbloem hooiland</t>
  </si>
  <si>
    <t>425-675 (800) µmol/l</t>
  </si>
  <si>
    <r>
      <t>Herstelstrategie LG06; OGOR Limburg;</t>
    </r>
    <r>
      <rPr>
        <sz val="11"/>
        <color theme="9"/>
        <rFont val="Aptos Narrow"/>
        <family val="2"/>
        <scheme val="minor"/>
      </rPr>
      <t xml:space="preserve"> OBN-natuurkennis;</t>
    </r>
    <r>
      <rPr>
        <sz val="11"/>
        <color theme="1"/>
        <rFont val="Aptos Narrow"/>
        <family val="2"/>
        <scheme val="minor"/>
      </rPr>
      <t xml:space="preserve"> </t>
    </r>
    <r>
      <rPr>
        <sz val="11"/>
        <color rgb="FF7030A0"/>
        <rFont val="Aptos Narrow"/>
        <family val="2"/>
        <scheme val="minor"/>
      </rPr>
      <t xml:space="preserve">B-ware BV &amp; De Becker et al; </t>
    </r>
  </si>
  <si>
    <t>mesotroof-matig voedselrijk</t>
  </si>
  <si>
    <t xml:space="preserve">&gt;5,0 </t>
  </si>
  <si>
    <t>92-370kg/ha</t>
  </si>
  <si>
    <t xml:space="preserve">5,5-7,5 </t>
  </si>
  <si>
    <t>92-370kgP/ha</t>
  </si>
  <si>
    <r>
      <t xml:space="preserve">OGOR Limburg bloemrijk grasland[; </t>
    </r>
    <r>
      <rPr>
        <sz val="11"/>
        <color rgb="FFFF0000"/>
        <rFont val="Aptos Narrow"/>
        <family val="2"/>
        <scheme val="minor"/>
      </rPr>
      <t>Ecopedia/INBO</t>
    </r>
  </si>
  <si>
    <r>
      <rPr>
        <sz val="8"/>
        <rFont val="Arial"/>
        <family val="2"/>
      </rPr>
      <t>&gt;5,5</t>
    </r>
    <r>
      <rPr>
        <sz val="8"/>
        <color rgb="FF0070C0"/>
        <rFont val="Arial"/>
        <family val="2"/>
      </rPr>
      <t xml:space="preserve"> </t>
    </r>
  </si>
  <si>
    <t>0,19-0,43kg/ha</t>
  </si>
  <si>
    <t>268-350 (457)  µmol/l</t>
  </si>
  <si>
    <r>
      <t xml:space="preserve">OBN-natuurkennis; </t>
    </r>
    <r>
      <rPr>
        <sz val="11"/>
        <color rgb="FF0070C0"/>
        <rFont val="Aptos Narrow"/>
        <family val="2"/>
        <scheme val="minor"/>
      </rPr>
      <t>N2000-profieldocument</t>
    </r>
    <r>
      <rPr>
        <sz val="11"/>
        <color theme="9"/>
        <rFont val="Aptos Narrow"/>
        <family val="2"/>
        <scheme val="minor"/>
      </rPr>
      <t xml:space="preserve">; </t>
    </r>
    <r>
      <rPr>
        <sz val="11"/>
        <color rgb="FFC00000"/>
        <rFont val="Aptos Narrow"/>
        <family val="2"/>
        <scheme val="minor"/>
      </rPr>
      <t>Ecopedia/INBO;</t>
    </r>
  </si>
  <si>
    <t>Minder goed ontwikkelde vorm van Glanshaverhooiland bij uiterst bereik pH 5,5</t>
  </si>
  <si>
    <t>Glanshaverhooiland (Grote Vossestaart)</t>
  </si>
  <si>
    <t xml:space="preserve">5,5-7,5; </t>
  </si>
  <si>
    <t>0,39-0,51kg/ha</t>
  </si>
  <si>
    <t>5-15mg/kg</t>
  </si>
  <si>
    <t xml:space="preserve">Ecopedia/INBO; </t>
  </si>
  <si>
    <t>Glanshaverhooiland (Grote Vossestaart) pimpernelblauwtjes land</t>
  </si>
  <si>
    <t>0,19-0,43kgN/ha</t>
  </si>
  <si>
    <t>300-670kgP/ha</t>
  </si>
  <si>
    <r>
      <t xml:space="preserve">OGOR Limburg; </t>
    </r>
    <r>
      <rPr>
        <sz val="11"/>
        <color rgb="FFFF0000"/>
        <rFont val="Aptos Narrow"/>
        <family val="2"/>
        <scheme val="minor"/>
      </rPr>
      <t xml:space="preserve">Ecopedia/INBO; </t>
    </r>
  </si>
  <si>
    <t>H1310B</t>
  </si>
  <si>
    <t>licht &amp;matig voedselrijk a</t>
  </si>
  <si>
    <t>H1330</t>
  </si>
  <si>
    <t>Schorren en zilte grasland</t>
  </si>
  <si>
    <t>licht &amp;matig voedselrijk tot uiterst voedselrijk</t>
  </si>
  <si>
    <t xml:space="preserve"> ruigteveld</t>
  </si>
  <si>
    <t>matig voedselrijk b - zeer voedselrijk</t>
  </si>
  <si>
    <t>Rivierbegeleidend bos (hardhout Ooibos )</t>
  </si>
  <si>
    <t>KNNV-boek ooibossen vermeld bodemeigenschappen</t>
  </si>
  <si>
    <t>KNNV-broekbossen; OGORLimburg (SO4)</t>
  </si>
  <si>
    <t xml:space="preserve">(nat) Vogelkers-Essenbos  </t>
  </si>
  <si>
    <t xml:space="preserve">5,5-7,0 </t>
  </si>
  <si>
    <t>6-6,5</t>
  </si>
  <si>
    <t>300 (100-800 µmol/l)</t>
  </si>
  <si>
    <r>
      <t xml:space="preserve">KNNV-broekbossen; OGOR Limburg; </t>
    </r>
    <r>
      <rPr>
        <sz val="11"/>
        <color rgb="FF7030A0"/>
        <rFont val="Aptos Narrow"/>
        <family val="2"/>
        <scheme val="minor"/>
      </rPr>
      <t>B-ware BV &amp; De Becker et al;</t>
    </r>
    <r>
      <rPr>
        <sz val="11"/>
        <color theme="1"/>
        <rFont val="Aptos Narrow"/>
        <family val="2"/>
        <scheme val="minor"/>
      </rPr>
      <t xml:space="preserve"> </t>
    </r>
  </si>
  <si>
    <t xml:space="preserve">3,5-4,5  </t>
  </si>
  <si>
    <t>200-600 µmol/l</t>
  </si>
  <si>
    <r>
      <t xml:space="preserve">KNNV-broekbossen; OGORLimburg; </t>
    </r>
    <r>
      <rPr>
        <sz val="11"/>
        <color rgb="FF7030A0"/>
        <rFont val="Aptos Narrow"/>
        <family val="2"/>
        <scheme val="minor"/>
      </rPr>
      <t xml:space="preserve">B-ware BV &amp; De Becker et al; </t>
    </r>
  </si>
  <si>
    <t xml:space="preserve"> voedselarm</t>
  </si>
  <si>
    <t>H91E0F</t>
  </si>
  <si>
    <t>rivierwater CUWVO normen?</t>
  </si>
  <si>
    <t>5,5-7,0</t>
  </si>
  <si>
    <t>4,5-7,0</t>
  </si>
  <si>
    <t>3,5-6,2</t>
  </si>
  <si>
    <r>
      <rPr>
        <u/>
        <sz val="8"/>
        <rFont val="Arial"/>
        <family val="2"/>
      </rPr>
      <t>&lt;5,0;</t>
    </r>
    <r>
      <rPr>
        <u/>
        <sz val="8"/>
        <color rgb="FFC00000"/>
        <rFont val="Arial"/>
        <family val="2"/>
      </rPr>
      <t xml:space="preserve"> </t>
    </r>
  </si>
  <si>
    <t xml:space="preserve">&lt;43,6 mg/kg </t>
  </si>
  <si>
    <t>voedselarm-licht voedselrijk</t>
  </si>
  <si>
    <t>&lt;0.27%</t>
  </si>
  <si>
    <t>&lt;13,5 mg/kg</t>
  </si>
  <si>
    <t xml:space="preserve">*uitgaande van minimaal-maximum range </t>
  </si>
  <si>
    <t xml:space="preserve">betreft bodemkwaliteit </t>
  </si>
  <si>
    <t>opmerkelijk dat zoete plas laagveen gering sulfaat verdraagt, terwijl sulfaat in veenwater vaak relatief hoger is dan wateren in minerale bodem</t>
  </si>
  <si>
    <t>pH range uit profieldocument</t>
  </si>
  <si>
    <t>()=suboptimaal</t>
  </si>
  <si>
    <t>zonder haakjes/haken = optimaal</t>
  </si>
  <si>
    <t>paarse cijfers in millimol of micromol zijn onlogisch</t>
  </si>
  <si>
    <t>opmerkelijk dat vochtige heide met veen hogere CaHCO3 optimaal is?</t>
  </si>
  <si>
    <t>Gemiddelde Voorjaards Grondwaterstand (GVG)</t>
  </si>
  <si>
    <t>Gemiddeld Laagste Grondwaterstand (GLG)</t>
  </si>
  <si>
    <t>Natuurbeheertype</t>
  </si>
  <si>
    <t>Habitattype</t>
  </si>
  <si>
    <t>Omschrijving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</si>
</sst>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9" x14ac:knownFonts="1">
    <font>
      <sz val="11"/>
      <color theme="1"/>
      <name val="Aptos Narrow"/>
      <family val="2"/>
      <scheme val="minor"/>
    </font>
    <font>
      <b/>
      <sz val="11"/>
      <color theme="3"/>
      <name val="Aptos Narrow"/>
      <family val="2"/>
      <scheme val="minor"/>
    </font>
    <font>
      <sz val="11"/>
      <color rgb="FFFF0000"/>
      <name val="Aptos Narrow"/>
      <family val="2"/>
      <scheme val="minor"/>
    </font>
    <font>
      <b/>
      <sz val="11"/>
      <color theme="1"/>
      <name val="Aptos Narrow"/>
      <family val="2"/>
      <scheme val="minor"/>
    </font>
    <font>
      <sz val="10"/>
      <name val="Arial"/>
      <family val="2"/>
    </font>
    <font>
      <b/>
      <sz val="9"/>
      <name val="Arial"/>
      <family val="2"/>
    </font>
    <font>
      <sz val="8"/>
      <name val="Arial"/>
      <family val="2"/>
    </font>
    <font>
      <sz val="9"/>
      <name val="Arial"/>
      <family val="2"/>
    </font>
    <font>
      <sz val="9"/>
      <color rgb="FFC00000"/>
      <name val="Arial"/>
      <family val="2"/>
    </font>
    <font>
      <sz val="9"/>
      <color theme="1"/>
      <name val="Aptos Narrow"/>
      <family val="2"/>
      <scheme val="minor"/>
    </font>
    <font>
      <sz val="10"/>
      <color theme="1"/>
      <name val="Aptos Narrow"/>
      <family val="2"/>
      <scheme val="minor"/>
    </font>
    <font>
      <sz val="11"/>
      <color rgb="FFC00000"/>
      <name val="Aptos Narrow"/>
      <family val="2"/>
      <scheme val="minor"/>
    </font>
    <font>
      <sz val="9"/>
      <color rgb="FF00B0F0"/>
      <name val="Arial"/>
      <family val="2"/>
    </font>
    <font>
      <b/>
      <sz val="11"/>
      <color rgb="FF0070C0"/>
      <name val="Aptos Narrow"/>
      <family val="2"/>
      <scheme val="minor"/>
    </font>
    <font>
      <sz val="11"/>
      <color rgb="FF00B050"/>
      <name val="Aptos Narrow"/>
      <family val="2"/>
      <scheme val="minor"/>
    </font>
    <font>
      <b/>
      <sz val="11"/>
      <name val="Aptos Narrow"/>
      <family val="2"/>
      <scheme val="minor"/>
    </font>
    <font>
      <sz val="11"/>
      <name val="Aptos Narrow"/>
      <family val="2"/>
      <scheme val="minor"/>
    </font>
    <font>
      <b/>
      <sz val="9"/>
      <color theme="3"/>
      <name val="Arial"/>
      <family val="2"/>
    </font>
    <font>
      <i/>
      <sz val="11"/>
      <color rgb="FF7030A0"/>
      <name val="Aptos Narrow"/>
      <family val="2"/>
      <scheme val="minor"/>
    </font>
    <font>
      <sz val="11"/>
      <color rgb="FF7030A0"/>
      <name val="Aptos Narrow"/>
      <family val="2"/>
      <scheme val="minor"/>
    </font>
    <font>
      <b/>
      <i/>
      <sz val="11"/>
      <color rgb="FF7030A0"/>
      <name val="Aptos Narrow"/>
      <family val="2"/>
      <scheme val="minor"/>
    </font>
    <font>
      <sz val="10"/>
      <color rgb="FF00B050"/>
      <name val="Aptos Narrow"/>
      <family val="2"/>
      <scheme val="minor"/>
    </font>
    <font>
      <sz val="9"/>
      <color rgb="FFFF0000"/>
      <name val="Arial"/>
      <family val="2"/>
    </font>
    <font>
      <sz val="9"/>
      <color theme="1"/>
      <name val="Arial"/>
      <family val="2"/>
    </font>
    <font>
      <sz val="10"/>
      <name val="Aptos Narrow"/>
      <family val="2"/>
      <scheme val="minor"/>
    </font>
    <font>
      <sz val="12"/>
      <color theme="1"/>
      <name val="Aptos Narrow"/>
      <family val="2"/>
      <scheme val="minor"/>
    </font>
    <font>
      <b/>
      <sz val="14"/>
      <name val="Arial"/>
      <family val="2"/>
    </font>
    <font>
      <sz val="11"/>
      <color rgb="FF00B0F0"/>
      <name val="Aptos Narrow"/>
      <family val="2"/>
      <scheme val="minor"/>
    </font>
    <font>
      <sz val="10"/>
      <color rgb="FF1F497D"/>
      <name val="Arial"/>
      <family val="2"/>
    </font>
    <font>
      <i/>
      <sz val="11"/>
      <color theme="1"/>
      <name val="Aptos Narrow"/>
      <family val="2"/>
      <scheme val="minor"/>
    </font>
    <font>
      <b/>
      <sz val="9"/>
      <color rgb="FF0070C0"/>
      <name val="Arial"/>
      <family val="2"/>
    </font>
    <font>
      <sz val="8"/>
      <color rgb="FFC00000"/>
      <name val="Arial"/>
      <family val="2"/>
    </font>
    <font>
      <sz val="8"/>
      <color theme="1"/>
      <name val="Arial"/>
      <family val="2"/>
    </font>
    <font>
      <i/>
      <sz val="11"/>
      <color rgb="FFC00000"/>
      <name val="Aptos Narrow"/>
      <family val="2"/>
      <scheme val="minor"/>
    </font>
    <font>
      <sz val="10"/>
      <color rgb="FF00B0F0"/>
      <name val="Arial"/>
      <family val="2"/>
    </font>
    <font>
      <sz val="8"/>
      <color rgb="FF00B0F0"/>
      <name val="Arial"/>
      <family val="2"/>
    </font>
    <font>
      <sz val="10"/>
      <color theme="1"/>
      <name val="Arial"/>
      <family val="2"/>
    </font>
    <font>
      <sz val="10"/>
      <color rgb="FFC00000"/>
      <name val="Arial"/>
      <family val="2"/>
    </font>
    <font>
      <b/>
      <i/>
      <sz val="8"/>
      <color rgb="FFC00000"/>
      <name val="Arial"/>
      <family val="2"/>
    </font>
    <font>
      <b/>
      <i/>
      <sz val="11"/>
      <color rgb="FFFF0000"/>
      <name val="Aptos Narrow"/>
      <family val="2"/>
      <scheme val="minor"/>
    </font>
    <font>
      <i/>
      <sz val="8"/>
      <color rgb="FFC00000"/>
      <name val="Arial"/>
      <family val="2"/>
    </font>
    <font>
      <u/>
      <sz val="8"/>
      <color rgb="FFC00000"/>
      <name val="Arial"/>
      <family val="2"/>
    </font>
    <font>
      <sz val="8"/>
      <color rgb="FFFF0000"/>
      <name val="Arial"/>
      <family val="2"/>
    </font>
    <font>
      <sz val="8"/>
      <color rgb="FF7030A0"/>
      <name val="Arial"/>
      <family val="2"/>
    </font>
    <font>
      <u/>
      <sz val="8"/>
      <color rgb="FF7030A0"/>
      <name val="Arial"/>
      <family val="2"/>
    </font>
    <font>
      <i/>
      <sz val="8"/>
      <color rgb="FF7030A0"/>
      <name val="Arial"/>
      <family val="2"/>
    </font>
    <font>
      <sz val="9"/>
      <color theme="9"/>
      <name val="Arial"/>
      <family val="2"/>
    </font>
    <font>
      <sz val="8"/>
      <color theme="9"/>
      <name val="Arial"/>
      <family val="2"/>
    </font>
    <font>
      <u/>
      <sz val="8"/>
      <color theme="9"/>
      <name val="Arial"/>
      <family val="2"/>
    </font>
    <font>
      <u/>
      <sz val="8"/>
      <color theme="1"/>
      <name val="Arial"/>
      <family val="2"/>
    </font>
    <font>
      <sz val="11"/>
      <color theme="9"/>
      <name val="Aptos Narrow"/>
      <family val="2"/>
      <scheme val="minor"/>
    </font>
    <font>
      <sz val="9"/>
      <color rgb="FFC00000"/>
      <name val="Aptos Narrow"/>
      <family val="2"/>
      <scheme val="minor"/>
    </font>
    <font>
      <u/>
      <sz val="8"/>
      <color rgb="FFFF0000"/>
      <name val="Arial"/>
      <family val="2"/>
    </font>
    <font>
      <i/>
      <sz val="8"/>
      <color theme="1"/>
      <name val="Arial"/>
      <family val="2"/>
    </font>
    <font>
      <sz val="7"/>
      <name val="Arial"/>
      <family val="2"/>
    </font>
    <font>
      <b/>
      <sz val="8"/>
      <color theme="8" tint="-0.249977111117893"/>
      <name val="Arial"/>
      <family val="2"/>
    </font>
    <font>
      <sz val="8"/>
      <color theme="8" tint="-0.249977111117893"/>
      <name val="Arial"/>
      <family val="2"/>
    </font>
    <font>
      <sz val="8"/>
      <color theme="5"/>
      <name val="Arial"/>
      <family val="2"/>
    </font>
    <font>
      <b/>
      <sz val="8"/>
      <color rgb="FF0070C0"/>
      <name val="Arial"/>
      <family val="2"/>
    </font>
    <font>
      <b/>
      <i/>
      <sz val="8"/>
      <color theme="7" tint="-0.249977111117893"/>
      <name val="Arial"/>
      <family val="2"/>
    </font>
    <font>
      <sz val="11"/>
      <color theme="7"/>
      <name val="Aptos Narrow"/>
      <family val="2"/>
      <scheme val="minor"/>
    </font>
    <font>
      <sz val="11"/>
      <color theme="5"/>
      <name val="Aptos Narrow"/>
      <family val="2"/>
      <scheme val="minor"/>
    </font>
    <font>
      <b/>
      <i/>
      <sz val="11"/>
      <color theme="7" tint="-0.249977111117893"/>
      <name val="Aptos Narrow"/>
      <family val="2"/>
      <scheme val="minor"/>
    </font>
    <font>
      <sz val="8"/>
      <color theme="5" tint="-0.249977111117893"/>
      <name val="Arial"/>
      <family val="2"/>
    </font>
    <font>
      <sz val="11"/>
      <color theme="5" tint="-0.249977111117893"/>
      <name val="Aptos Narrow"/>
      <family val="2"/>
      <scheme val="minor"/>
    </font>
    <font>
      <i/>
      <sz val="8"/>
      <color theme="7"/>
      <name val="Arial"/>
      <family val="2"/>
    </font>
    <font>
      <sz val="7"/>
      <color rgb="FFC00000"/>
      <name val="Arial"/>
      <family val="2"/>
    </font>
    <font>
      <sz val="7"/>
      <color rgb="FFFF0000"/>
      <name val="Arial"/>
      <family val="2"/>
    </font>
    <font>
      <i/>
      <sz val="8"/>
      <color theme="9"/>
      <name val="Arial"/>
      <family val="2"/>
    </font>
    <font>
      <sz val="11"/>
      <color theme="9"/>
      <name val="Futura Book"/>
      <family val="2"/>
    </font>
    <font>
      <b/>
      <i/>
      <sz val="8"/>
      <color theme="1"/>
      <name val="Arial"/>
      <family val="2"/>
    </font>
    <font>
      <sz val="10"/>
      <color rgb="FFFF0000"/>
      <name val="Arial"/>
      <family val="2"/>
    </font>
    <font>
      <sz val="8"/>
      <color rgb="FF0070C0"/>
      <name val="Arial"/>
      <family val="2"/>
    </font>
    <font>
      <sz val="11"/>
      <color rgb="FF0070C0"/>
      <name val="Aptos Narrow"/>
      <family val="2"/>
      <scheme val="minor"/>
    </font>
    <font>
      <i/>
      <sz val="9"/>
      <color rgb="FF0070C0"/>
      <name val="Arial"/>
      <family val="2"/>
    </font>
    <font>
      <sz val="9"/>
      <color rgb="FF00B050"/>
      <name val="Arial"/>
      <family val="2"/>
    </font>
    <font>
      <u/>
      <sz val="8"/>
      <name val="Arial"/>
      <family val="2"/>
    </font>
    <font>
      <u/>
      <sz val="11"/>
      <color theme="1"/>
      <name val="Aptos Narrow"/>
      <family val="2"/>
      <scheme val="minor"/>
    </font>
    <font>
      <sz val="9"/>
      <color indexed="81"/>
      <name val="Tahoma"/>
      <charset val="1"/>
    </font>
  </fonts>
  <fills count="17">
    <fill>
      <patternFill patternType="none"/>
    </fill>
    <fill>
      <patternFill patternType="gray125"/>
    </fill>
    <fill>
      <patternFill patternType="solid">
        <fgColor theme="8"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FF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rgb="FF66CCFF"/>
        <bgColor indexed="64"/>
      </patternFill>
    </fill>
    <fill>
      <patternFill patternType="solid">
        <fgColor rgb="FFFF66FF"/>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s>
  <cellStyleXfs count="2">
    <xf numFmtId="0" fontId="0" fillId="0" borderId="0"/>
    <xf numFmtId="0" fontId="4" fillId="0" borderId="0"/>
  </cellStyleXfs>
  <cellXfs count="322">
    <xf numFmtId="0" fontId="0" fillId="0" borderId="0" xfId="0"/>
    <xf numFmtId="1" fontId="7" fillId="0" borderId="1" xfId="1" applyNumberFormat="1" applyFont="1" applyBorder="1" applyAlignment="1">
      <alignment horizontal="center"/>
    </xf>
    <xf numFmtId="1" fontId="7" fillId="0" borderId="1" xfId="1" applyNumberFormat="1" applyFont="1" applyBorder="1" applyAlignment="1">
      <alignment wrapText="1"/>
    </xf>
    <xf numFmtId="1" fontId="12" fillId="0" borderId="1" xfId="1" applyNumberFormat="1" applyFont="1" applyBorder="1" applyAlignment="1">
      <alignment wrapText="1"/>
    </xf>
    <xf numFmtId="1" fontId="7" fillId="0" borderId="1" xfId="1" applyNumberFormat="1" applyFont="1" applyBorder="1"/>
    <xf numFmtId="1" fontId="12" fillId="0" borderId="1" xfId="1" applyNumberFormat="1" applyFont="1" applyBorder="1"/>
    <xf numFmtId="1" fontId="12" fillId="0" borderId="1" xfId="1" applyNumberFormat="1" applyFont="1" applyBorder="1" applyAlignment="1">
      <alignment horizontal="center"/>
    </xf>
    <xf numFmtId="0" fontId="15" fillId="0" borderId="1" xfId="0" applyFont="1" applyBorder="1"/>
    <xf numFmtId="0" fontId="13" fillId="0" borderId="1" xfId="0" applyFont="1" applyBorder="1"/>
    <xf numFmtId="0" fontId="13" fillId="0" borderId="1" xfId="0" applyFont="1" applyBorder="1" applyAlignment="1">
      <alignment horizontal="right"/>
    </xf>
    <xf numFmtId="0" fontId="13" fillId="4" borderId="1" xfId="0" applyFont="1" applyFill="1" applyBorder="1" applyAlignment="1">
      <alignment horizontal="right"/>
    </xf>
    <xf numFmtId="0" fontId="14" fillId="0" borderId="1" xfId="0" applyFont="1" applyBorder="1"/>
    <xf numFmtId="0" fontId="11" fillId="0" borderId="1" xfId="0" applyFont="1" applyBorder="1" applyAlignment="1">
      <alignment horizontal="center"/>
    </xf>
    <xf numFmtId="0" fontId="0" fillId="0" borderId="1" xfId="0" applyBorder="1"/>
    <xf numFmtId="0" fontId="2" fillId="0" borderId="1" xfId="0" applyFont="1" applyBorder="1" applyAlignment="1">
      <alignment wrapText="1"/>
    </xf>
    <xf numFmtId="0" fontId="3" fillId="0" borderId="1" xfId="0" applyFont="1" applyBorder="1"/>
    <xf numFmtId="0" fontId="13" fillId="3" borderId="1" xfId="0" applyFont="1" applyFill="1" applyBorder="1" applyAlignment="1">
      <alignment horizontal="right"/>
    </xf>
    <xf numFmtId="0" fontId="0" fillId="0" borderId="1" xfId="0" applyBorder="1" applyAlignment="1">
      <alignment wrapText="1"/>
    </xf>
    <xf numFmtId="0" fontId="13" fillId="7" borderId="1" xfId="0" applyFont="1" applyFill="1" applyBorder="1"/>
    <xf numFmtId="0" fontId="13" fillId="3" borderId="1" xfId="0" applyFont="1" applyFill="1" applyBorder="1"/>
    <xf numFmtId="0" fontId="13" fillId="0" borderId="1" xfId="0" quotePrefix="1" applyFont="1" applyBorder="1" applyAlignment="1">
      <alignment horizontal="right"/>
    </xf>
    <xf numFmtId="0" fontId="14" fillId="0" borderId="1" xfId="0" quotePrefix="1" applyFont="1" applyBorder="1"/>
    <xf numFmtId="0" fontId="11" fillId="0" borderId="1" xfId="0" quotePrefix="1" applyFont="1" applyBorder="1" applyAlignment="1">
      <alignment horizontal="center"/>
    </xf>
    <xf numFmtId="0" fontId="0" fillId="3" borderId="1" xfId="0" quotePrefix="1" applyFill="1" applyBorder="1"/>
    <xf numFmtId="0" fontId="0" fillId="3" borderId="1" xfId="0" applyFill="1" applyBorder="1"/>
    <xf numFmtId="0" fontId="0" fillId="7" borderId="1" xfId="0" applyFill="1" applyBorder="1"/>
    <xf numFmtId="0" fontId="0" fillId="4" borderId="1" xfId="0" applyFill="1" applyBorder="1"/>
    <xf numFmtId="0" fontId="0" fillId="4" borderId="1" xfId="0" applyFill="1" applyBorder="1" applyAlignment="1">
      <alignment horizontal="right"/>
    </xf>
    <xf numFmtId="0" fontId="2" fillId="0" borderId="1" xfId="0" applyFont="1" applyBorder="1" applyAlignment="1">
      <alignment horizontal="center"/>
    </xf>
    <xf numFmtId="0" fontId="2" fillId="6" borderId="1" xfId="0" applyFont="1" applyFill="1" applyBorder="1" applyAlignment="1">
      <alignment horizontal="center"/>
    </xf>
    <xf numFmtId="1" fontId="7" fillId="2" borderId="1" xfId="1" applyNumberFormat="1" applyFont="1" applyFill="1" applyBorder="1"/>
    <xf numFmtId="0" fontId="14" fillId="3" borderId="1" xfId="0" applyFont="1" applyFill="1" applyBorder="1"/>
    <xf numFmtId="0" fontId="14" fillId="4" borderId="1" xfId="0" applyFont="1" applyFill="1" applyBorder="1"/>
    <xf numFmtId="0" fontId="16" fillId="4" borderId="1" xfId="0" applyFont="1" applyFill="1" applyBorder="1" applyAlignment="1">
      <alignment horizontal="right"/>
    </xf>
    <xf numFmtId="0" fontId="14" fillId="5" borderId="1" xfId="0" applyFont="1" applyFill="1" applyBorder="1"/>
    <xf numFmtId="0" fontId="2" fillId="0" borderId="1" xfId="0" quotePrefix="1" applyFont="1" applyBorder="1"/>
    <xf numFmtId="0" fontId="2" fillId="0" borderId="1" xfId="0" applyFont="1" applyBorder="1"/>
    <xf numFmtId="0" fontId="2" fillId="0" borderId="1" xfId="0" quotePrefix="1" applyFont="1" applyBorder="1" applyAlignment="1">
      <alignment horizontal="right"/>
    </xf>
    <xf numFmtId="1" fontId="7" fillId="5" borderId="1" xfId="1" applyNumberFormat="1" applyFont="1" applyFill="1" applyBorder="1"/>
    <xf numFmtId="1" fontId="7" fillId="2" borderId="1" xfId="1" quotePrefix="1" applyNumberFormat="1" applyFont="1" applyFill="1" applyBorder="1" applyAlignment="1">
      <alignment horizontal="center"/>
    </xf>
    <xf numFmtId="0" fontId="16" fillId="5" borderId="1" xfId="0" quotePrefix="1" applyFont="1" applyFill="1" applyBorder="1"/>
    <xf numFmtId="0" fontId="18" fillId="0" borderId="1" xfId="0" applyFont="1" applyBorder="1"/>
    <xf numFmtId="0" fontId="18" fillId="0" borderId="1" xfId="0" quotePrefix="1" applyFont="1" applyBorder="1" applyAlignment="1">
      <alignment horizontal="right"/>
    </xf>
    <xf numFmtId="0" fontId="19" fillId="0" borderId="1" xfId="0" applyFont="1" applyBorder="1" applyAlignment="1">
      <alignment wrapText="1"/>
    </xf>
    <xf numFmtId="1" fontId="7" fillId="0" borderId="1" xfId="1" quotePrefix="1" applyNumberFormat="1" applyFont="1" applyBorder="1" applyAlignment="1">
      <alignment horizontal="center"/>
    </xf>
    <xf numFmtId="1" fontId="7" fillId="0" borderId="1" xfId="1" quotePrefix="1" applyNumberFormat="1" applyFont="1" applyBorder="1" applyAlignment="1">
      <alignment horizontal="center" vertical="center" wrapText="1"/>
    </xf>
    <xf numFmtId="0" fontId="18" fillId="0" borderId="1" xfId="0" quotePrefix="1" applyFont="1" applyBorder="1"/>
    <xf numFmtId="0" fontId="14" fillId="3" borderId="1" xfId="0" quotePrefix="1" applyFont="1" applyFill="1" applyBorder="1"/>
    <xf numFmtId="0" fontId="16" fillId="3" borderId="1" xfId="0" applyFont="1" applyFill="1" applyBorder="1"/>
    <xf numFmtId="0" fontId="14" fillId="4" borderId="1" xfId="0" applyFont="1" applyFill="1" applyBorder="1" applyAlignment="1">
      <alignment horizontal="right"/>
    </xf>
    <xf numFmtId="0" fontId="0" fillId="5" borderId="1" xfId="0" applyFill="1" applyBorder="1"/>
    <xf numFmtId="0" fontId="0" fillId="6" borderId="1" xfId="0" applyFill="1" applyBorder="1" applyAlignment="1">
      <alignment horizontal="center"/>
    </xf>
    <xf numFmtId="1" fontId="17" fillId="0" borderId="1" xfId="1" applyNumberFormat="1" applyFont="1" applyBorder="1" applyAlignment="1">
      <alignment horizontal="center"/>
    </xf>
    <xf numFmtId="1" fontId="7" fillId="0" borderId="1" xfId="1" applyNumberFormat="1" applyFont="1" applyBorder="1" applyAlignment="1">
      <alignment horizontal="center" wrapText="1"/>
    </xf>
    <xf numFmtId="0" fontId="16" fillId="6" borderId="1" xfId="0" applyFont="1" applyFill="1" applyBorder="1" applyAlignment="1">
      <alignment horizontal="center"/>
    </xf>
    <xf numFmtId="1" fontId="7" fillId="0" borderId="1" xfId="1" applyNumberFormat="1" applyFont="1" applyBorder="1" applyAlignment="1">
      <alignment vertical="top" wrapText="1"/>
    </xf>
    <xf numFmtId="1" fontId="7" fillId="0" borderId="1" xfId="1" applyNumberFormat="1" applyFont="1" applyBorder="1" applyAlignment="1">
      <alignment vertical="center" wrapText="1"/>
    </xf>
    <xf numFmtId="1" fontId="7" fillId="2" borderId="1" xfId="1" applyNumberFormat="1" applyFont="1" applyFill="1" applyBorder="1" applyAlignment="1">
      <alignment wrapText="1"/>
    </xf>
    <xf numFmtId="0" fontId="0" fillId="0" borderId="1" xfId="0" applyBorder="1" applyAlignment="1">
      <alignment vertical="center" wrapText="1"/>
    </xf>
    <xf numFmtId="0" fontId="20" fillId="3" borderId="1" xfId="0" applyFont="1" applyFill="1" applyBorder="1"/>
    <xf numFmtId="0" fontId="16" fillId="4" borderId="1" xfId="0" applyFont="1" applyFill="1" applyBorder="1"/>
    <xf numFmtId="0" fontId="0" fillId="8" borderId="0" xfId="0" applyFill="1"/>
    <xf numFmtId="1" fontId="7" fillId="0" borderId="1" xfId="1" applyNumberFormat="1" applyFont="1" applyBorder="1" applyAlignment="1">
      <alignment vertical="center"/>
    </xf>
    <xf numFmtId="1" fontId="7" fillId="2" borderId="1" xfId="1" quotePrefix="1" applyNumberFormat="1" applyFont="1" applyFill="1" applyBorder="1" applyAlignment="1">
      <alignment horizontal="center" vertical="center"/>
    </xf>
    <xf numFmtId="0" fontId="0" fillId="3" borderId="1" xfId="0" quotePrefix="1" applyFill="1" applyBorder="1" applyAlignment="1">
      <alignment vertical="center"/>
    </xf>
    <xf numFmtId="0" fontId="14" fillId="3" borderId="1" xfId="0" applyFont="1" applyFill="1" applyBorder="1" applyAlignment="1">
      <alignment vertical="center"/>
    </xf>
    <xf numFmtId="0" fontId="0" fillId="3" borderId="1" xfId="0" applyFill="1" applyBorder="1" applyAlignment="1">
      <alignment vertical="center"/>
    </xf>
    <xf numFmtId="0" fontId="0" fillId="4" borderId="1" xfId="0" applyFill="1" applyBorder="1" applyAlignment="1">
      <alignment vertical="center"/>
    </xf>
    <xf numFmtId="0" fontId="14" fillId="4" borderId="1" xfId="0" quotePrefix="1" applyFont="1" applyFill="1" applyBorder="1" applyAlignment="1">
      <alignment horizontal="right" vertical="center"/>
    </xf>
    <xf numFmtId="0" fontId="14" fillId="5" borderId="1" xfId="0" quotePrefix="1" applyFont="1" applyFill="1" applyBorder="1" applyAlignment="1">
      <alignment vertical="center"/>
    </xf>
    <xf numFmtId="0" fontId="11" fillId="0" borderId="1" xfId="0" quotePrefix="1" applyFont="1" applyBorder="1" applyAlignment="1">
      <alignment horizontal="center" vertical="center"/>
    </xf>
    <xf numFmtId="0" fontId="0" fillId="6" borderId="1" xfId="0" applyFill="1" applyBorder="1" applyAlignment="1">
      <alignment vertical="center"/>
    </xf>
    <xf numFmtId="0" fontId="2" fillId="6" borderId="1" xfId="0" applyFont="1" applyFill="1" applyBorder="1" applyAlignment="1">
      <alignment horizontal="center" vertical="center"/>
    </xf>
    <xf numFmtId="1" fontId="7" fillId="0" borderId="1" xfId="1" quotePrefix="1" applyNumberFormat="1" applyFont="1" applyBorder="1" applyAlignment="1">
      <alignment horizontal="center" vertical="center"/>
    </xf>
    <xf numFmtId="0" fontId="10" fillId="3" borderId="1" xfId="0" applyFont="1" applyFill="1" applyBorder="1" applyAlignment="1">
      <alignment vertical="center" wrapText="1"/>
    </xf>
    <xf numFmtId="0" fontId="21" fillId="4" borderId="1" xfId="0" quotePrefix="1" applyFont="1" applyFill="1" applyBorder="1" applyAlignment="1">
      <alignment horizontal="right" vertical="center" wrapText="1"/>
    </xf>
    <xf numFmtId="0" fontId="14" fillId="7" borderId="1" xfId="0" quotePrefix="1" applyFont="1" applyFill="1" applyBorder="1" applyAlignment="1">
      <alignment horizontal="right"/>
    </xf>
    <xf numFmtId="0" fontId="14" fillId="0" borderId="1" xfId="0" quotePrefix="1" applyFont="1" applyBorder="1" applyAlignment="1">
      <alignment vertical="center"/>
    </xf>
    <xf numFmtId="0" fontId="0" fillId="6" borderId="1" xfId="0" quotePrefix="1" applyFill="1" applyBorder="1" applyAlignment="1">
      <alignment horizontal="center"/>
    </xf>
    <xf numFmtId="1" fontId="22" fillId="0" borderId="1" xfId="1" applyNumberFormat="1" applyFont="1" applyBorder="1" applyAlignment="1">
      <alignment wrapText="1"/>
    </xf>
    <xf numFmtId="0" fontId="2" fillId="3" borderId="1" xfId="0" quotePrefix="1" applyFont="1" applyFill="1" applyBorder="1"/>
    <xf numFmtId="0" fontId="2" fillId="3" borderId="1" xfId="0" applyFont="1" applyFill="1" applyBorder="1"/>
    <xf numFmtId="0" fontId="2" fillId="4" borderId="1" xfId="0" applyFont="1" applyFill="1" applyBorder="1"/>
    <xf numFmtId="0" fontId="2" fillId="4" borderId="1" xfId="0" applyFont="1" applyFill="1" applyBorder="1" applyAlignment="1">
      <alignment horizontal="right"/>
    </xf>
    <xf numFmtId="0" fontId="2" fillId="0" borderId="0" xfId="0" applyFont="1"/>
    <xf numFmtId="0" fontId="0" fillId="0" borderId="1" xfId="0" applyBorder="1" applyAlignment="1">
      <alignment horizontal="center"/>
    </xf>
    <xf numFmtId="0" fontId="0" fillId="0" borderId="1" xfId="0" applyBorder="1" applyAlignment="1">
      <alignment horizontal="right"/>
    </xf>
    <xf numFmtId="0" fontId="14" fillId="4" borderId="1" xfId="0" quotePrefix="1" applyFont="1" applyFill="1" applyBorder="1" applyAlignment="1">
      <alignment horizontal="right"/>
    </xf>
    <xf numFmtId="0" fontId="14" fillId="5" borderId="1" xfId="0" quotePrefix="1" applyFont="1" applyFill="1" applyBorder="1"/>
    <xf numFmtId="0" fontId="0" fillId="6" borderId="1" xfId="0" applyFill="1" applyBorder="1"/>
    <xf numFmtId="0" fontId="13" fillId="3" borderId="1" xfId="0" quotePrefix="1" applyFont="1" applyFill="1" applyBorder="1"/>
    <xf numFmtId="0" fontId="13" fillId="9" borderId="1" xfId="0" applyFont="1" applyFill="1" applyBorder="1"/>
    <xf numFmtId="0" fontId="13" fillId="7" borderId="1" xfId="0" applyFont="1" applyFill="1" applyBorder="1" applyAlignment="1">
      <alignment wrapText="1"/>
    </xf>
    <xf numFmtId="0" fontId="13" fillId="4" borderId="1" xfId="0" applyFont="1" applyFill="1" applyBorder="1"/>
    <xf numFmtId="0" fontId="3" fillId="3" borderId="1" xfId="0" applyFont="1" applyFill="1" applyBorder="1"/>
    <xf numFmtId="0" fontId="13" fillId="4" borderId="1" xfId="0" quotePrefix="1" applyFont="1" applyFill="1" applyBorder="1" applyAlignment="1">
      <alignment horizontal="right"/>
    </xf>
    <xf numFmtId="0" fontId="0" fillId="0" borderId="1" xfId="0" quotePrefix="1" applyBorder="1"/>
    <xf numFmtId="1" fontId="12" fillId="0" borderId="1" xfId="1" applyNumberFormat="1" applyFont="1" applyBorder="1" applyAlignment="1">
      <alignment horizontal="center" wrapText="1"/>
    </xf>
    <xf numFmtId="0" fontId="3" fillId="3" borderId="1" xfId="0" quotePrefix="1" applyFont="1" applyFill="1" applyBorder="1"/>
    <xf numFmtId="0" fontId="14" fillId="9" borderId="1" xfId="0" quotePrefix="1" applyFont="1" applyFill="1" applyBorder="1" applyAlignment="1">
      <alignment horizontal="right"/>
    </xf>
    <xf numFmtId="0" fontId="14" fillId="0" borderId="1" xfId="0" applyFont="1" applyBorder="1" applyAlignment="1">
      <alignment horizontal="right"/>
    </xf>
    <xf numFmtId="1" fontId="7" fillId="2" borderId="1" xfId="1" quotePrefix="1" applyNumberFormat="1" applyFont="1" applyFill="1" applyBorder="1" applyAlignment="1">
      <alignment wrapText="1"/>
    </xf>
    <xf numFmtId="1" fontId="17" fillId="0" borderId="1" xfId="1" quotePrefix="1" applyNumberFormat="1" applyFont="1" applyBorder="1" applyAlignment="1">
      <alignment horizontal="center" wrapText="1"/>
    </xf>
    <xf numFmtId="0" fontId="0" fillId="3" borderId="1" xfId="0" quotePrefix="1" applyFill="1" applyBorder="1" applyAlignment="1">
      <alignment horizontal="right"/>
    </xf>
    <xf numFmtId="0" fontId="16" fillId="9" borderId="1" xfId="0" quotePrefix="1" applyFont="1" applyFill="1" applyBorder="1"/>
    <xf numFmtId="0" fontId="14" fillId="0" borderId="1" xfId="0" quotePrefix="1" applyFont="1" applyBorder="1" applyAlignment="1">
      <alignment horizontal="right"/>
    </xf>
    <xf numFmtId="1" fontId="7" fillId="2" borderId="1" xfId="1" quotePrefix="1" applyNumberFormat="1" applyFont="1" applyFill="1" applyBorder="1"/>
    <xf numFmtId="0" fontId="14" fillId="10" borderId="1" xfId="0" quotePrefix="1" applyFont="1" applyFill="1" applyBorder="1"/>
    <xf numFmtId="0" fontId="14" fillId="11" borderId="1" xfId="0" quotePrefix="1" applyFont="1" applyFill="1" applyBorder="1" applyAlignment="1">
      <alignment horizontal="right"/>
    </xf>
    <xf numFmtId="0" fontId="14" fillId="11" borderId="1" xfId="0" applyFont="1" applyFill="1" applyBorder="1" applyAlignment="1">
      <alignment horizontal="right"/>
    </xf>
    <xf numFmtId="1" fontId="7" fillId="5" borderId="1" xfId="1" applyNumberFormat="1" applyFont="1" applyFill="1" applyBorder="1" applyAlignment="1">
      <alignment wrapText="1"/>
    </xf>
    <xf numFmtId="0" fontId="2" fillId="7" borderId="1" xfId="0" applyFont="1" applyFill="1" applyBorder="1" applyAlignment="1">
      <alignment wrapText="1"/>
    </xf>
    <xf numFmtId="0" fontId="14" fillId="7" borderId="1" xfId="0" applyFont="1" applyFill="1" applyBorder="1"/>
    <xf numFmtId="0" fontId="16" fillId="5" borderId="1" xfId="0" applyFont="1" applyFill="1" applyBorder="1"/>
    <xf numFmtId="1" fontId="7" fillId="2" borderId="1" xfId="1" quotePrefix="1" applyNumberFormat="1" applyFont="1" applyFill="1" applyBorder="1" applyAlignment="1">
      <alignment horizontal="right"/>
    </xf>
    <xf numFmtId="0" fontId="14" fillId="5" borderId="1" xfId="0" quotePrefix="1" applyFont="1" applyFill="1" applyBorder="1" applyAlignment="1">
      <alignment horizontal="right"/>
    </xf>
    <xf numFmtId="1" fontId="7" fillId="12" borderId="1" xfId="1" applyNumberFormat="1" applyFont="1" applyFill="1" applyBorder="1" applyAlignment="1">
      <alignment horizontal="center"/>
    </xf>
    <xf numFmtId="0" fontId="14" fillId="13" borderId="1" xfId="0" quotePrefix="1" applyFont="1" applyFill="1" applyBorder="1"/>
    <xf numFmtId="0" fontId="14" fillId="13" borderId="1" xfId="0" applyFont="1" applyFill="1" applyBorder="1"/>
    <xf numFmtId="0" fontId="14" fillId="14" borderId="1" xfId="0" quotePrefix="1" applyFont="1" applyFill="1" applyBorder="1" applyAlignment="1">
      <alignment horizontal="right"/>
    </xf>
    <xf numFmtId="1" fontId="26" fillId="0" borderId="1" xfId="1" applyNumberFormat="1" applyFont="1" applyBorder="1"/>
    <xf numFmtId="1" fontId="6" fillId="5" borderId="1" xfId="1" applyNumberFormat="1" applyFont="1" applyFill="1" applyBorder="1"/>
    <xf numFmtId="1" fontId="17" fillId="0" borderId="1" xfId="1" quotePrefix="1" applyNumberFormat="1" applyFont="1" applyBorder="1" applyAlignment="1">
      <alignment horizontal="center"/>
    </xf>
    <xf numFmtId="0" fontId="14" fillId="9" borderId="1" xfId="0" quotePrefix="1" applyFont="1" applyFill="1" applyBorder="1"/>
    <xf numFmtId="1" fontId="7" fillId="12" borderId="1" xfId="1" applyNumberFormat="1" applyFont="1" applyFill="1" applyBorder="1" applyAlignment="1">
      <alignment horizontal="left" vertical="top"/>
    </xf>
    <xf numFmtId="0" fontId="3" fillId="6" borderId="0" xfId="0" applyFont="1" applyFill="1"/>
    <xf numFmtId="1" fontId="5" fillId="0" borderId="0" xfId="1" applyNumberFormat="1" applyFont="1" applyAlignment="1">
      <alignment horizontal="left"/>
    </xf>
    <xf numFmtId="1" fontId="5" fillId="0" borderId="0" xfId="1" applyNumberFormat="1" applyFont="1" applyAlignment="1">
      <alignment horizontal="left" wrapText="1"/>
    </xf>
    <xf numFmtId="0" fontId="0" fillId="0" borderId="2" xfId="0" applyBorder="1"/>
    <xf numFmtId="0" fontId="0" fillId="15" borderId="0" xfId="0" applyFill="1"/>
    <xf numFmtId="0" fontId="0" fillId="0" borderId="3" xfId="0" applyBorder="1"/>
    <xf numFmtId="0" fontId="10" fillId="8" borderId="0" xfId="0" applyFont="1" applyFill="1"/>
    <xf numFmtId="1" fontId="5" fillId="0" borderId="1" xfId="1" applyNumberFormat="1" applyFont="1" applyBorder="1" applyAlignment="1">
      <alignment horizontal="left"/>
    </xf>
    <xf numFmtId="1" fontId="5" fillId="0" borderId="1" xfId="1" applyNumberFormat="1" applyFont="1" applyBorder="1" applyAlignment="1">
      <alignment horizontal="left" wrapText="1"/>
    </xf>
    <xf numFmtId="0" fontId="10" fillId="0" borderId="1" xfId="0" applyFont="1" applyBorder="1"/>
    <xf numFmtId="1" fontId="30" fillId="0" borderId="1" xfId="1" applyNumberFormat="1" applyFont="1" applyBorder="1" applyAlignment="1">
      <alignment horizontal="left" wrapText="1"/>
    </xf>
    <xf numFmtId="0" fontId="7" fillId="8" borderId="1" xfId="0" applyFont="1" applyFill="1" applyBorder="1" applyAlignment="1">
      <alignment horizontal="left"/>
    </xf>
    <xf numFmtId="0" fontId="31" fillId="0" borderId="1" xfId="0" applyFont="1" applyBorder="1" applyAlignment="1">
      <alignment horizontal="center" wrapText="1"/>
    </xf>
    <xf numFmtId="0" fontId="32" fillId="8" borderId="1" xfId="0" applyFont="1" applyFill="1" applyBorder="1" applyAlignment="1">
      <alignment horizontal="center" wrapText="1"/>
    </xf>
    <xf numFmtId="0" fontId="31" fillId="8" borderId="1" xfId="0" applyFont="1" applyFill="1" applyBorder="1" applyAlignment="1">
      <alignment horizontal="center" wrapText="1"/>
    </xf>
    <xf numFmtId="0" fontId="31" fillId="0" borderId="1" xfId="0" applyFont="1" applyBorder="1" applyAlignment="1">
      <alignment horizontal="left"/>
    </xf>
    <xf numFmtId="0" fontId="31" fillId="0" borderId="1" xfId="0" applyFont="1" applyBorder="1" applyAlignment="1">
      <alignment horizontal="center"/>
    </xf>
    <xf numFmtId="0" fontId="32" fillId="0" borderId="1" xfId="0" applyFont="1" applyBorder="1" applyAlignment="1">
      <alignment horizontal="left"/>
    </xf>
    <xf numFmtId="0" fontId="32" fillId="8" borderId="1" xfId="0" applyFont="1" applyFill="1" applyBorder="1" applyAlignment="1">
      <alignment horizontal="left" wrapText="1"/>
    </xf>
    <xf numFmtId="0" fontId="32" fillId="0" borderId="1" xfId="0" applyFont="1" applyBorder="1" applyAlignment="1">
      <alignment horizontal="center"/>
    </xf>
    <xf numFmtId="0" fontId="6" fillId="8" borderId="1" xfId="0" applyFont="1" applyFill="1" applyBorder="1" applyAlignment="1">
      <alignment horizontal="center" wrapText="1"/>
    </xf>
    <xf numFmtId="0" fontId="6" fillId="8" borderId="1" xfId="0" applyFont="1" applyFill="1" applyBorder="1" applyAlignment="1">
      <alignment horizontal="left" wrapText="1"/>
    </xf>
    <xf numFmtId="0" fontId="31" fillId="7" borderId="1" xfId="0" applyFont="1" applyFill="1" applyBorder="1" applyAlignment="1">
      <alignment horizontal="left"/>
    </xf>
    <xf numFmtId="0" fontId="11" fillId="0" borderId="1" xfId="0" applyFont="1" applyBorder="1" applyAlignment="1">
      <alignment wrapText="1"/>
    </xf>
    <xf numFmtId="0" fontId="33" fillId="0" borderId="1" xfId="0" applyFont="1" applyBorder="1" applyAlignment="1">
      <alignment wrapText="1"/>
    </xf>
    <xf numFmtId="0" fontId="10" fillId="8" borderId="1" xfId="0" applyFont="1" applyFill="1" applyBorder="1" applyAlignment="1">
      <alignment wrapText="1"/>
    </xf>
    <xf numFmtId="0" fontId="12" fillId="0" borderId="1" xfId="0" applyFont="1" applyBorder="1" applyAlignment="1">
      <alignment horizontal="left"/>
    </xf>
    <xf numFmtId="0" fontId="34" fillId="0" borderId="1" xfId="0" applyFont="1" applyBorder="1" applyAlignment="1">
      <alignment horizontal="center"/>
    </xf>
    <xf numFmtId="0" fontId="35" fillId="0" borderId="1" xfId="0" applyFont="1" applyBorder="1" applyAlignment="1">
      <alignment horizontal="left"/>
    </xf>
    <xf numFmtId="0" fontId="35" fillId="0" borderId="1" xfId="0" applyFont="1" applyBorder="1" applyAlignment="1">
      <alignment horizontal="center"/>
    </xf>
    <xf numFmtId="0" fontId="12" fillId="16" borderId="1" xfId="0" applyFont="1" applyFill="1" applyBorder="1" applyAlignment="1">
      <alignment horizontal="center"/>
    </xf>
    <xf numFmtId="0" fontId="34" fillId="0" borderId="1" xfId="0" applyFont="1" applyBorder="1" applyAlignment="1">
      <alignment horizontal="left"/>
    </xf>
    <xf numFmtId="0" fontId="36" fillId="0" borderId="1" xfId="0" applyFont="1" applyBorder="1" applyAlignment="1">
      <alignment horizontal="center"/>
    </xf>
    <xf numFmtId="0" fontId="32" fillId="7" borderId="1" xfId="0" applyFont="1" applyFill="1" applyBorder="1" applyAlignment="1">
      <alignment horizontal="left"/>
    </xf>
    <xf numFmtId="0" fontId="27" fillId="0" borderId="1" xfId="0" applyFont="1" applyBorder="1" applyAlignment="1">
      <alignment wrapText="1"/>
    </xf>
    <xf numFmtId="0" fontId="12" fillId="0" borderId="1" xfId="0" applyFont="1" applyBorder="1" applyAlignment="1">
      <alignment horizontal="center"/>
    </xf>
    <xf numFmtId="0" fontId="37" fillId="0" borderId="1" xfId="0" applyFont="1" applyBorder="1" applyAlignment="1">
      <alignment horizontal="center"/>
    </xf>
    <xf numFmtId="0" fontId="31" fillId="8" borderId="1" xfId="0" applyFont="1" applyFill="1" applyBorder="1" applyAlignment="1">
      <alignment horizontal="center"/>
    </xf>
    <xf numFmtId="0" fontId="6" fillId="8" borderId="1" xfId="0" applyFont="1" applyFill="1" applyBorder="1" applyAlignment="1">
      <alignment horizontal="left"/>
    </xf>
    <xf numFmtId="0" fontId="38" fillId="0" borderId="1" xfId="0" applyFont="1" applyBorder="1" applyAlignment="1">
      <alignment horizontal="center"/>
    </xf>
    <xf numFmtId="0" fontId="40" fillId="0" borderId="1" xfId="0" applyFont="1" applyBorder="1" applyAlignment="1">
      <alignment horizontal="left" wrapText="1"/>
    </xf>
    <xf numFmtId="1" fontId="4" fillId="8" borderId="1" xfId="1" applyNumberFormat="1" applyFill="1" applyBorder="1"/>
    <xf numFmtId="0" fontId="40" fillId="0" borderId="1" xfId="0" applyFont="1" applyBorder="1" applyAlignment="1">
      <alignment horizontal="left"/>
    </xf>
    <xf numFmtId="0" fontId="10" fillId="8" borderId="1" xfId="0" applyFont="1" applyFill="1" applyBorder="1"/>
    <xf numFmtId="0" fontId="23" fillId="0" borderId="1" xfId="0"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applyAlignment="1">
      <alignment horizontal="left"/>
    </xf>
    <xf numFmtId="164" fontId="6" fillId="0" borderId="1" xfId="1" applyNumberFormat="1" applyFont="1" applyBorder="1" applyAlignment="1">
      <alignment horizontal="left"/>
    </xf>
    <xf numFmtId="0" fontId="41" fillId="0" borderId="1" xfId="0" applyFont="1" applyBorder="1" applyAlignment="1">
      <alignment horizontal="center"/>
    </xf>
    <xf numFmtId="0" fontId="32" fillId="8" borderId="1" xfId="0" applyFont="1" applyFill="1" applyBorder="1" applyAlignment="1">
      <alignment horizontal="center"/>
    </xf>
    <xf numFmtId="0" fontId="42" fillId="0" borderId="1" xfId="0" applyFont="1" applyBorder="1" applyAlignment="1">
      <alignment horizontal="center"/>
    </xf>
    <xf numFmtId="0" fontId="11" fillId="0" borderId="1" xfId="0" applyFont="1" applyBorder="1" applyAlignment="1">
      <alignment horizontal="left"/>
    </xf>
    <xf numFmtId="0" fontId="43" fillId="0" borderId="1" xfId="0" applyFont="1" applyBorder="1" applyAlignment="1">
      <alignment horizontal="center"/>
    </xf>
    <xf numFmtId="0" fontId="43" fillId="0" borderId="1" xfId="0" applyFont="1" applyBorder="1" applyAlignment="1">
      <alignment horizontal="left"/>
    </xf>
    <xf numFmtId="0" fontId="44" fillId="7" borderId="1" xfId="0" applyFont="1" applyFill="1" applyBorder="1" applyAlignment="1">
      <alignment horizontal="left"/>
    </xf>
    <xf numFmtId="0" fontId="45" fillId="0" borderId="1" xfId="0" applyFont="1" applyBorder="1" applyAlignment="1">
      <alignment wrapText="1"/>
    </xf>
    <xf numFmtId="1" fontId="7" fillId="8" borderId="1" xfId="1" applyNumberFormat="1" applyFont="1" applyFill="1" applyBorder="1" applyAlignment="1">
      <alignment horizontal="left"/>
    </xf>
    <xf numFmtId="1" fontId="31" fillId="0" borderId="1" xfId="1" applyNumberFormat="1" applyFont="1" applyBorder="1" applyAlignment="1">
      <alignment horizontal="center"/>
    </xf>
    <xf numFmtId="1" fontId="42" fillId="0" borderId="1" xfId="1" applyNumberFormat="1" applyFont="1" applyBorder="1" applyAlignment="1">
      <alignment horizontal="center"/>
    </xf>
    <xf numFmtId="164" fontId="22" fillId="0" borderId="1" xfId="1" applyNumberFormat="1" applyFont="1" applyBorder="1" applyAlignment="1">
      <alignment horizontal="left"/>
    </xf>
    <xf numFmtId="0" fontId="6" fillId="0" borderId="1" xfId="0" applyFont="1" applyBorder="1" applyAlignment="1">
      <alignment horizontal="left"/>
    </xf>
    <xf numFmtId="0" fontId="41" fillId="7" borderId="1" xfId="0" applyFont="1" applyFill="1" applyBorder="1" applyAlignment="1">
      <alignment horizontal="left"/>
    </xf>
    <xf numFmtId="0" fontId="40" fillId="0" borderId="1" xfId="0" applyFont="1" applyBorder="1" applyAlignment="1">
      <alignment wrapText="1"/>
    </xf>
    <xf numFmtId="0" fontId="23" fillId="8" borderId="1" xfId="0" applyFont="1" applyFill="1" applyBorder="1" applyAlignment="1">
      <alignment horizontal="left"/>
    </xf>
    <xf numFmtId="0" fontId="46" fillId="0" borderId="1" xfId="0" applyFont="1" applyBorder="1" applyAlignment="1">
      <alignment horizontal="left"/>
    </xf>
    <xf numFmtId="0" fontId="47" fillId="0" borderId="1" xfId="0" applyFont="1" applyBorder="1" applyAlignment="1">
      <alignment horizontal="left"/>
    </xf>
    <xf numFmtId="0" fontId="48" fillId="0" borderId="1" xfId="0" applyFont="1" applyBorder="1" applyAlignment="1">
      <alignment horizontal="center"/>
    </xf>
    <xf numFmtId="0" fontId="47" fillId="0" borderId="1" xfId="0" applyFont="1" applyBorder="1" applyAlignment="1">
      <alignment horizontal="center"/>
    </xf>
    <xf numFmtId="0" fontId="49" fillId="0" borderId="1" xfId="0" applyFont="1" applyBorder="1" applyAlignment="1">
      <alignment horizontal="center"/>
    </xf>
    <xf numFmtId="0" fontId="48" fillId="7" borderId="1" xfId="0" applyFont="1" applyFill="1" applyBorder="1" applyAlignment="1">
      <alignment horizontal="left"/>
    </xf>
    <xf numFmtId="0" fontId="50" fillId="0" borderId="1" xfId="0" applyFont="1" applyBorder="1" applyAlignment="1">
      <alignment horizontal="left" wrapText="1"/>
    </xf>
    <xf numFmtId="0" fontId="51" fillId="0" borderId="1" xfId="0" applyFont="1" applyBorder="1" applyAlignment="1">
      <alignment horizontal="center"/>
    </xf>
    <xf numFmtId="0" fontId="51" fillId="0" borderId="1" xfId="0" applyFont="1" applyBorder="1"/>
    <xf numFmtId="0" fontId="51" fillId="0" borderId="1" xfId="0" applyFont="1" applyBorder="1" applyAlignment="1">
      <alignment horizontal="left"/>
    </xf>
    <xf numFmtId="0" fontId="52" fillId="7" borderId="1" xfId="0" applyFont="1" applyFill="1" applyBorder="1" applyAlignment="1">
      <alignment horizontal="left"/>
    </xf>
    <xf numFmtId="0" fontId="32" fillId="8" borderId="1" xfId="0" applyFont="1" applyFill="1" applyBorder="1" applyAlignment="1">
      <alignment horizontal="left"/>
    </xf>
    <xf numFmtId="164" fontId="6" fillId="0" borderId="1" xfId="1" applyNumberFormat="1" applyFont="1" applyBorder="1" applyAlignment="1">
      <alignment horizontal="center"/>
    </xf>
    <xf numFmtId="0" fontId="45" fillId="0" borderId="1" xfId="0" applyFont="1" applyBorder="1"/>
    <xf numFmtId="0" fontId="53" fillId="0" borderId="1" xfId="0" applyFont="1" applyBorder="1" applyAlignment="1">
      <alignment horizontal="center"/>
    </xf>
    <xf numFmtId="0" fontId="42" fillId="0" borderId="1" xfId="0" applyFont="1" applyBorder="1" applyAlignment="1">
      <alignment horizontal="center" wrapText="1"/>
    </xf>
    <xf numFmtId="1" fontId="31" fillId="0" borderId="1" xfId="1" applyNumberFormat="1" applyFont="1" applyBorder="1" applyAlignment="1">
      <alignment horizontal="center" vertical="center"/>
    </xf>
    <xf numFmtId="1" fontId="6" fillId="0" borderId="1" xfId="1" applyNumberFormat="1" applyFont="1" applyBorder="1" applyAlignment="1">
      <alignment horizontal="center" vertical="center"/>
    </xf>
    <xf numFmtId="1" fontId="42" fillId="0" borderId="1" xfId="1" applyNumberFormat="1" applyFont="1" applyBorder="1" applyAlignment="1">
      <alignment horizontal="center" vertical="center" wrapText="1"/>
    </xf>
    <xf numFmtId="1" fontId="6" fillId="0" borderId="1" xfId="1" applyNumberFormat="1" applyFont="1" applyBorder="1" applyAlignment="1">
      <alignment horizontal="center" vertical="center" wrapText="1"/>
    </xf>
    <xf numFmtId="1" fontId="6" fillId="0" borderId="1" xfId="1" applyNumberFormat="1" applyFont="1" applyBorder="1" applyAlignment="1">
      <alignment horizontal="left" vertical="center"/>
    </xf>
    <xf numFmtId="2" fontId="42" fillId="0" borderId="1" xfId="1" applyNumberFormat="1" applyFont="1" applyBorder="1" applyAlignment="1">
      <alignment horizontal="center" vertical="center"/>
    </xf>
    <xf numFmtId="1" fontId="42" fillId="0" borderId="1" xfId="1" applyNumberFormat="1" applyFont="1" applyBorder="1" applyAlignment="1">
      <alignment horizontal="center" vertical="center"/>
    </xf>
    <xf numFmtId="2" fontId="6" fillId="0" borderId="1" xfId="1" applyNumberFormat="1" applyFont="1" applyBorder="1" applyAlignment="1">
      <alignment horizontal="left" vertical="center"/>
    </xf>
    <xf numFmtId="164" fontId="6" fillId="0" borderId="1" xfId="1" applyNumberFormat="1" applyFont="1" applyBorder="1" applyAlignment="1">
      <alignment horizontal="left" vertical="center"/>
    </xf>
    <xf numFmtId="0" fontId="32" fillId="0" borderId="1" xfId="0" applyFont="1" applyBorder="1" applyAlignment="1">
      <alignment horizontal="center" wrapText="1"/>
    </xf>
    <xf numFmtId="2" fontId="42" fillId="0" borderId="1" xfId="1" applyNumberFormat="1" applyFont="1" applyBorder="1" applyAlignment="1">
      <alignment horizontal="center"/>
    </xf>
    <xf numFmtId="2" fontId="6" fillId="0" borderId="1" xfId="1" applyNumberFormat="1" applyFont="1" applyBorder="1" applyAlignment="1">
      <alignment horizontal="left"/>
    </xf>
    <xf numFmtId="0" fontId="55" fillId="0" borderId="1" xfId="0" applyFont="1" applyBorder="1" applyAlignment="1">
      <alignment horizontal="center"/>
    </xf>
    <xf numFmtId="0" fontId="56" fillId="0" borderId="1" xfId="0" applyFont="1" applyBorder="1" applyAlignment="1">
      <alignment horizontal="center"/>
    </xf>
    <xf numFmtId="0" fontId="57" fillId="0" borderId="1" xfId="0" applyFont="1" applyBorder="1" applyAlignment="1">
      <alignment horizontal="center" wrapText="1"/>
    </xf>
    <xf numFmtId="0" fontId="58" fillId="0" borderId="1" xfId="0" applyFont="1" applyBorder="1" applyAlignment="1">
      <alignment horizontal="center"/>
    </xf>
    <xf numFmtId="0" fontId="43" fillId="0" borderId="1" xfId="0" applyFont="1" applyBorder="1" applyAlignment="1">
      <alignment horizontal="left" wrapText="1"/>
    </xf>
    <xf numFmtId="0" fontId="58" fillId="0" borderId="1" xfId="0" applyFont="1" applyBorder="1" applyAlignment="1">
      <alignment horizontal="left"/>
    </xf>
    <xf numFmtId="1" fontId="32" fillId="0" borderId="1" xfId="0" quotePrefix="1" applyNumberFormat="1" applyFont="1" applyBorder="1" applyAlignment="1">
      <alignment horizontal="center"/>
    </xf>
    <xf numFmtId="164" fontId="57" fillId="0" borderId="1" xfId="0" quotePrefix="1" applyNumberFormat="1" applyFont="1" applyBorder="1" applyAlignment="1">
      <alignment horizontal="center" wrapText="1"/>
    </xf>
    <xf numFmtId="164" fontId="55" fillId="0" borderId="1" xfId="0" quotePrefix="1" applyNumberFormat="1" applyFont="1" applyBorder="1" applyAlignment="1">
      <alignment horizontal="center" wrapText="1"/>
    </xf>
    <xf numFmtId="0" fontId="59" fillId="0" borderId="1" xfId="0" applyFont="1" applyBorder="1" applyAlignment="1">
      <alignment horizontal="center"/>
    </xf>
    <xf numFmtId="0" fontId="42" fillId="0" borderId="1" xfId="0" applyFont="1" applyBorder="1" applyAlignment="1">
      <alignment horizontal="left" wrapText="1"/>
    </xf>
    <xf numFmtId="0" fontId="0" fillId="0" borderId="1" xfId="0" applyBorder="1" applyAlignment="1">
      <alignment vertical="top" wrapText="1"/>
    </xf>
    <xf numFmtId="17" fontId="57" fillId="0" borderId="1" xfId="0" quotePrefix="1" applyNumberFormat="1" applyFont="1" applyBorder="1" applyAlignment="1">
      <alignment horizontal="center" wrapText="1"/>
    </xf>
    <xf numFmtId="0" fontId="32" fillId="0" borderId="1" xfId="0" applyFont="1" applyBorder="1" applyAlignment="1">
      <alignment horizontal="left" wrapText="1"/>
    </xf>
    <xf numFmtId="0" fontId="65" fillId="0" borderId="1" xfId="0" applyFont="1" applyBorder="1" applyAlignment="1">
      <alignment wrapText="1"/>
    </xf>
    <xf numFmtId="0" fontId="44" fillId="7" borderId="1" xfId="0" applyFont="1" applyFill="1" applyBorder="1" applyAlignment="1">
      <alignment horizontal="center"/>
    </xf>
    <xf numFmtId="0" fontId="44" fillId="0" borderId="1" xfId="0" applyFont="1" applyBorder="1" applyAlignment="1">
      <alignment horizontal="center"/>
    </xf>
    <xf numFmtId="0" fontId="66" fillId="8" borderId="1" xfId="0" applyFont="1" applyFill="1" applyBorder="1" applyAlignment="1">
      <alignment horizontal="left" wrapText="1"/>
    </xf>
    <xf numFmtId="0" fontId="47" fillId="0" borderId="1" xfId="0" applyFont="1" applyBorder="1" applyAlignment="1">
      <alignment horizontal="left" wrapText="1"/>
    </xf>
    <xf numFmtId="0" fontId="22" fillId="0" borderId="1" xfId="0" applyFont="1" applyBorder="1" applyAlignment="1">
      <alignment horizontal="left" wrapText="1"/>
    </xf>
    <xf numFmtId="0" fontId="50" fillId="0" borderId="1" xfId="0" applyFont="1" applyBorder="1" applyAlignment="1">
      <alignment wrapText="1"/>
    </xf>
    <xf numFmtId="0" fontId="68" fillId="0" borderId="1" xfId="0" applyFont="1" applyBorder="1" applyAlignment="1">
      <alignment vertical="center" wrapText="1"/>
    </xf>
    <xf numFmtId="1" fontId="6" fillId="8" borderId="1" xfId="1" applyNumberFormat="1" applyFont="1" applyFill="1" applyBorder="1" applyAlignment="1">
      <alignment horizontal="left"/>
    </xf>
    <xf numFmtId="1" fontId="42" fillId="0" borderId="1" xfId="1" applyNumberFormat="1" applyFont="1" applyBorder="1" applyAlignment="1">
      <alignment horizontal="center" wrapText="1"/>
    </xf>
    <xf numFmtId="1" fontId="6" fillId="0" borderId="1" xfId="1" applyNumberFormat="1" applyFont="1" applyBorder="1" applyAlignment="1">
      <alignment horizontal="left" wrapText="1"/>
    </xf>
    <xf numFmtId="164" fontId="6" fillId="0" borderId="1" xfId="1" applyNumberFormat="1" applyFont="1" applyBorder="1" applyAlignment="1">
      <alignment horizontal="left" wrapText="1"/>
    </xf>
    <xf numFmtId="0" fontId="47" fillId="0" borderId="1" xfId="0" applyFont="1" applyBorder="1" applyAlignment="1">
      <alignment horizontal="left" vertical="top" wrapText="1"/>
    </xf>
    <xf numFmtId="0" fontId="69" fillId="0" borderId="1" xfId="0" applyFont="1" applyBorder="1" applyAlignment="1">
      <alignment horizontal="left" vertical="top" wrapText="1"/>
    </xf>
    <xf numFmtId="0" fontId="70" fillId="0" borderId="1" xfId="0" applyFont="1" applyBorder="1" applyAlignment="1">
      <alignment horizontal="left" vertical="top" wrapText="1"/>
    </xf>
    <xf numFmtId="0" fontId="32" fillId="0" borderId="1" xfId="0" applyFont="1" applyBorder="1" applyAlignment="1">
      <alignment horizontal="center" vertical="center"/>
    </xf>
    <xf numFmtId="1" fontId="44" fillId="7" borderId="1" xfId="1" applyNumberFormat="1" applyFont="1" applyFill="1" applyBorder="1" applyAlignment="1">
      <alignment horizontal="center"/>
    </xf>
    <xf numFmtId="1" fontId="48" fillId="0" borderId="1" xfId="1" applyNumberFormat="1" applyFont="1" applyBorder="1" applyAlignment="1">
      <alignment horizontal="left" wrapText="1"/>
    </xf>
    <xf numFmtId="164" fontId="47" fillId="0" borderId="1" xfId="1" applyNumberFormat="1" applyFont="1" applyBorder="1" applyAlignment="1">
      <alignment horizontal="left" wrapText="1"/>
    </xf>
    <xf numFmtId="0" fontId="71" fillId="0" borderId="1" xfId="0" applyFont="1" applyBorder="1" applyAlignment="1">
      <alignment horizontal="left"/>
    </xf>
    <xf numFmtId="1" fontId="4" fillId="8" borderId="1" xfId="1" applyNumberFormat="1" applyFill="1" applyBorder="1" applyAlignment="1">
      <alignment wrapText="1"/>
    </xf>
    <xf numFmtId="0" fontId="31" fillId="7" borderId="1" xfId="0" applyFont="1" applyFill="1" applyBorder="1" applyAlignment="1">
      <alignment horizontal="center"/>
    </xf>
    <xf numFmtId="0" fontId="0" fillId="0" borderId="1" xfId="0" applyBorder="1" applyAlignment="1">
      <alignment horizontal="center" vertical="center"/>
    </xf>
    <xf numFmtId="0" fontId="2" fillId="7" borderId="1" xfId="0" applyFont="1" applyFill="1" applyBorder="1" applyAlignment="1">
      <alignment horizontal="center"/>
    </xf>
    <xf numFmtId="0" fontId="2" fillId="7" borderId="1" xfId="0" applyFont="1" applyFill="1" applyBorder="1"/>
    <xf numFmtId="0" fontId="72" fillId="8" borderId="1" xfId="0" applyFont="1" applyFill="1" applyBorder="1"/>
    <xf numFmtId="0" fontId="48" fillId="0" borderId="1" xfId="0" applyFont="1" applyBorder="1"/>
    <xf numFmtId="0" fontId="41" fillId="7" borderId="1" xfId="0" applyFont="1" applyFill="1" applyBorder="1" applyAlignment="1">
      <alignment horizontal="center"/>
    </xf>
    <xf numFmtId="0" fontId="41" fillId="7" borderId="1" xfId="0" applyFont="1" applyFill="1" applyBorder="1"/>
    <xf numFmtId="0" fontId="48" fillId="7" borderId="1" xfId="0" applyFont="1" applyFill="1" applyBorder="1"/>
    <xf numFmtId="0" fontId="74" fillId="0" borderId="1" xfId="0" applyFont="1" applyBorder="1" applyAlignment="1">
      <alignment wrapText="1"/>
    </xf>
    <xf numFmtId="1" fontId="7" fillId="8" borderId="1" xfId="1" applyNumberFormat="1" applyFont="1" applyFill="1" applyBorder="1"/>
    <xf numFmtId="0" fontId="0" fillId="7" borderId="1" xfId="0" applyFill="1" applyBorder="1" applyAlignment="1">
      <alignment horizontal="center"/>
    </xf>
    <xf numFmtId="0" fontId="0" fillId="0" borderId="1" xfId="0" applyBorder="1" applyAlignment="1">
      <alignment horizontal="left"/>
    </xf>
    <xf numFmtId="1" fontId="4" fillId="0" borderId="1" xfId="1" applyNumberFormat="1" applyBorder="1"/>
    <xf numFmtId="1" fontId="4" fillId="0" borderId="1" xfId="1" applyNumberFormat="1" applyBorder="1" applyAlignment="1">
      <alignment wrapText="1"/>
    </xf>
    <xf numFmtId="0" fontId="0" fillId="8" borderId="1" xfId="0" applyFill="1" applyBorder="1"/>
    <xf numFmtId="0" fontId="9" fillId="8" borderId="1" xfId="0" applyFont="1" applyFill="1" applyBorder="1" applyAlignment="1">
      <alignment horizontal="center" wrapText="1"/>
    </xf>
    <xf numFmtId="0" fontId="10" fillId="8" borderId="1" xfId="0" applyFont="1" applyFill="1" applyBorder="1" applyAlignment="1">
      <alignment horizontal="center"/>
    </xf>
    <xf numFmtId="1" fontId="7" fillId="8" borderId="1" xfId="1" applyNumberFormat="1" applyFont="1" applyFill="1" applyBorder="1" applyAlignment="1">
      <alignment horizontal="center"/>
    </xf>
    <xf numFmtId="1" fontId="7" fillId="4" borderId="1" xfId="1" applyNumberFormat="1" applyFont="1" applyFill="1" applyBorder="1" applyAlignment="1">
      <alignment horizontal="center" vertical="center"/>
    </xf>
    <xf numFmtId="1" fontId="7" fillId="4" borderId="1" xfId="1" applyNumberFormat="1" applyFont="1" applyFill="1" applyBorder="1" applyAlignment="1">
      <alignment horizontal="center"/>
    </xf>
    <xf numFmtId="1" fontId="7" fillId="4" borderId="1" xfId="1" applyNumberFormat="1" applyFont="1" applyFill="1" applyBorder="1"/>
    <xf numFmtId="1" fontId="75" fillId="0" borderId="1" xfId="1" applyNumberFormat="1" applyFont="1" applyBorder="1" applyAlignment="1">
      <alignment horizontal="center"/>
    </xf>
    <xf numFmtId="164" fontId="7" fillId="0" borderId="1" xfId="1" applyNumberFormat="1" applyFont="1" applyBorder="1" applyAlignment="1">
      <alignment horizontal="left"/>
    </xf>
    <xf numFmtId="0" fontId="32" fillId="4" borderId="1" xfId="0" applyFont="1" applyFill="1" applyBorder="1" applyAlignment="1">
      <alignment horizontal="center"/>
    </xf>
    <xf numFmtId="0" fontId="44" fillId="7" borderId="1" xfId="0" applyFont="1" applyFill="1" applyBorder="1"/>
    <xf numFmtId="1" fontId="7" fillId="8" borderId="1" xfId="1" applyNumberFormat="1" applyFont="1" applyFill="1" applyBorder="1" applyAlignment="1">
      <alignment wrapText="1"/>
    </xf>
    <xf numFmtId="164" fontId="7" fillId="0" borderId="1" xfId="1" applyNumberFormat="1" applyFont="1" applyBorder="1" applyAlignment="1">
      <alignment horizontal="left" wrapText="1"/>
    </xf>
    <xf numFmtId="0" fontId="0" fillId="7" borderId="1" xfId="0" applyFill="1" applyBorder="1" applyAlignment="1">
      <alignment wrapText="1"/>
    </xf>
    <xf numFmtId="1" fontId="7" fillId="0" borderId="1" xfId="1" applyNumberFormat="1" applyFont="1" applyBorder="1" applyAlignment="1">
      <alignment horizontal="center" vertical="center"/>
    </xf>
    <xf numFmtId="2" fontId="7" fillId="0" borderId="1" xfId="1" applyNumberFormat="1" applyFont="1" applyBorder="1" applyAlignment="1">
      <alignment horizontal="left"/>
    </xf>
    <xf numFmtId="1" fontId="41" fillId="8" borderId="1" xfId="1" applyNumberFormat="1" applyFont="1" applyFill="1" applyBorder="1"/>
    <xf numFmtId="1" fontId="76" fillId="8" borderId="1" xfId="1" applyNumberFormat="1" applyFont="1" applyFill="1" applyBorder="1"/>
    <xf numFmtId="0" fontId="32" fillId="0" borderId="1" xfId="0" applyFont="1" applyBorder="1"/>
    <xf numFmtId="0" fontId="77" fillId="0" borderId="0" xfId="0" applyFont="1"/>
    <xf numFmtId="0" fontId="0" fillId="16" borderId="0" xfId="0" applyFill="1"/>
    <xf numFmtId="1" fontId="5" fillId="0" borderId="1" xfId="1" applyNumberFormat="1" applyFont="1" applyBorder="1" applyAlignment="1">
      <alignment horizontal="center" wrapText="1"/>
    </xf>
    <xf numFmtId="1" fontId="6" fillId="2" borderId="1" xfId="1" applyNumberFormat="1" applyFont="1" applyFill="1" applyBorder="1" applyAlignment="1">
      <alignment horizontal="left" wrapText="1"/>
    </xf>
    <xf numFmtId="1" fontId="7" fillId="2" borderId="1" xfId="1" applyNumberFormat="1" applyFont="1" applyFill="1" applyBorder="1" applyAlignment="1">
      <alignment horizontal="left" vertical="top" wrapText="1"/>
    </xf>
    <xf numFmtId="1" fontId="5" fillId="3" borderId="1" xfId="1" applyNumberFormat="1" applyFont="1" applyFill="1" applyBorder="1" applyAlignment="1">
      <alignment horizontal="left"/>
    </xf>
    <xf numFmtId="1" fontId="5" fillId="4" borderId="1" xfId="1" applyNumberFormat="1" applyFont="1" applyFill="1" applyBorder="1" applyAlignment="1">
      <alignment horizontal="left"/>
    </xf>
    <xf numFmtId="1" fontId="7" fillId="5" borderId="1" xfId="1" applyNumberFormat="1" applyFont="1" applyFill="1" applyBorder="1" applyAlignment="1">
      <alignment horizontal="left" vertical="top" wrapText="1"/>
    </xf>
    <xf numFmtId="1" fontId="8" fillId="0" borderId="1" xfId="1" applyNumberFormat="1" applyFont="1" applyBorder="1" applyAlignment="1">
      <alignment horizontal="center" vertical="top" wrapText="1"/>
    </xf>
    <xf numFmtId="1" fontId="5" fillId="6" borderId="1" xfId="1" applyNumberFormat="1" applyFont="1" applyFill="1" applyBorder="1" applyAlignment="1">
      <alignment horizontal="left" wrapText="1"/>
    </xf>
    <xf numFmtId="1" fontId="5" fillId="0" borderId="1" xfId="1" applyNumberFormat="1" applyFont="1" applyBorder="1" applyAlignment="1">
      <alignment wrapText="1"/>
    </xf>
    <xf numFmtId="1" fontId="5" fillId="0" borderId="1" xfId="1" applyNumberFormat="1" applyFont="1" applyBorder="1"/>
    <xf numFmtId="0" fontId="23" fillId="0" borderId="1" xfId="0" applyFont="1" applyBorder="1"/>
    <xf numFmtId="0" fontId="9" fillId="0" borderId="1" xfId="0" applyFont="1" applyBorder="1" applyAlignment="1">
      <alignment horizontal="center" wrapText="1"/>
    </xf>
    <xf numFmtId="0" fontId="0" fillId="6" borderId="1" xfId="0" applyFill="1" applyBorder="1" applyAlignment="1">
      <alignment wrapText="1"/>
    </xf>
    <xf numFmtId="0" fontId="1" fillId="0" borderId="1" xfId="0" applyFont="1" applyBorder="1" applyAlignment="1">
      <alignment wrapText="1"/>
    </xf>
    <xf numFmtId="0" fontId="10" fillId="0" borderId="1" xfId="0" quotePrefix="1" applyFont="1" applyBorder="1"/>
    <xf numFmtId="0" fontId="10" fillId="0" borderId="1" xfId="0" applyFont="1" applyBorder="1" applyAlignment="1">
      <alignment wrapText="1"/>
    </xf>
    <xf numFmtId="0" fontId="0" fillId="5" borderId="1" xfId="0" applyFill="1" applyBorder="1" applyAlignment="1">
      <alignment wrapText="1"/>
    </xf>
    <xf numFmtId="0" fontId="24" fillId="0" borderId="1" xfId="0" applyFont="1" applyBorder="1" applyAlignment="1">
      <alignment wrapText="1"/>
    </xf>
    <xf numFmtId="0" fontId="16" fillId="0" borderId="1" xfId="0" applyFont="1" applyBorder="1"/>
    <xf numFmtId="0" fontId="25" fillId="0" borderId="1" xfId="0" applyFont="1" applyBorder="1" applyAlignment="1">
      <alignment wrapText="1"/>
    </xf>
    <xf numFmtId="0" fontId="0" fillId="3" borderId="1" xfId="0" applyFill="1" applyBorder="1" applyAlignment="1">
      <alignment wrapText="1"/>
    </xf>
    <xf numFmtId="0" fontId="27" fillId="0" borderId="1" xfId="0" applyFont="1" applyBorder="1"/>
    <xf numFmtId="0" fontId="27" fillId="0" borderId="1" xfId="0" applyFont="1" applyBorder="1" applyAlignment="1">
      <alignment horizontal="center"/>
    </xf>
    <xf numFmtId="0" fontId="2" fillId="6" borderId="1" xfId="0" applyFont="1" applyFill="1" applyBorder="1"/>
    <xf numFmtId="0" fontId="0" fillId="9" borderId="1" xfId="0" applyFill="1" applyBorder="1"/>
    <xf numFmtId="0" fontId="0" fillId="9" borderId="1" xfId="0" quotePrefix="1" applyFill="1" applyBorder="1"/>
    <xf numFmtId="0" fontId="28" fillId="0" borderId="1" xfId="0" applyFont="1" applyBorder="1" applyAlignment="1">
      <alignment vertical="center"/>
    </xf>
    <xf numFmtId="16" fontId="0" fillId="0" borderId="1" xfId="0" applyNumberFormat="1" applyBorder="1"/>
    <xf numFmtId="16" fontId="0" fillId="0" borderId="1" xfId="0" applyNumberFormat="1" applyBorder="1" applyAlignment="1">
      <alignment horizontal="center"/>
    </xf>
    <xf numFmtId="0" fontId="29" fillId="14" borderId="1" xfId="0" applyFont="1" applyFill="1" applyBorder="1"/>
    <xf numFmtId="0" fontId="0" fillId="14" borderId="1" xfId="0" applyFill="1" applyBorder="1"/>
    <xf numFmtId="0" fontId="0" fillId="14" borderId="1" xfId="0" applyFill="1" applyBorder="1" applyAlignment="1">
      <alignment horizontal="center"/>
    </xf>
    <xf numFmtId="0" fontId="3" fillId="6" borderId="1" xfId="0" applyFont="1" applyFill="1" applyBorder="1"/>
    <xf numFmtId="0" fontId="3" fillId="0" borderId="0" xfId="0" applyFont="1"/>
  </cellXfs>
  <cellStyles count="2">
    <cellStyle name="Standaard" xfId="0" builtinId="0"/>
    <cellStyle name="Standaard 4" xfId="1" xr:uid="{24B75E96-123F-41FD-A69E-49E6EB4DD5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Pieter Assem van den" id="{AE3A1952-5554-4ADB-8FBD-60201E76C7CF}" userId="S::PvdAssem@brabant.nl::4feb8592-d4ba-4235-b64d-b20e8f4a5123"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49" dT="2024-01-05T06:58:58.55" personId="{AE3A1952-5554-4ADB-8FBD-60201E76C7CF}" id="{651CD4A0-B5FE-46E4-8D64-3BA4F74B7FE5}">
    <text>Betreft veldrusschraalland (Vochtig hooiland of Nat schraalland)</text>
  </threadedComment>
</ThreadedComment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6C021-A3FE-4C43-BB38-8FEC775947DC}">
  <dimension ref="A1:G393"/>
  <sheetViews>
    <sheetView tabSelected="1" workbookViewId="0">
      <selection activeCell="A15" sqref="A15"/>
    </sheetView>
  </sheetViews>
  <sheetFormatPr defaultRowHeight="14.4" x14ac:dyDescent="0.3"/>
  <cols>
    <col min="1" max="1" width="35.5546875" bestFit="1" customWidth="1"/>
    <col min="2" max="2" width="40.21875" bestFit="1" customWidth="1"/>
    <col min="3" max="3" width="13.77734375" bestFit="1" customWidth="1"/>
    <col min="4" max="4" width="11.6640625" bestFit="1" customWidth="1"/>
    <col min="5" max="5" width="11" bestFit="1" customWidth="1"/>
    <col min="6" max="6" width="11.5546875" bestFit="1" customWidth="1"/>
    <col min="7" max="7" width="17.33203125" bestFit="1" customWidth="1"/>
  </cols>
  <sheetData>
    <row r="1" spans="1:7" s="321" customFormat="1" x14ac:dyDescent="0.3">
      <c r="A1" s="321" t="s">
        <v>0</v>
      </c>
      <c r="B1" s="321" t="s">
        <v>1</v>
      </c>
      <c r="C1" s="321" t="s">
        <v>42</v>
      </c>
      <c r="D1" s="321" t="s">
        <v>2</v>
      </c>
      <c r="E1" s="321" t="s">
        <v>3</v>
      </c>
      <c r="F1" s="321" t="s">
        <v>4</v>
      </c>
      <c r="G1" s="321" t="s">
        <v>5</v>
      </c>
    </row>
    <row r="2" spans="1:7" x14ac:dyDescent="0.3">
      <c r="A2" t="s">
        <v>6</v>
      </c>
      <c r="B2" t="s">
        <v>652</v>
      </c>
      <c r="C2" t="s">
        <v>47</v>
      </c>
      <c r="D2">
        <v>0.5</v>
      </c>
      <c r="E2">
        <v>3</v>
      </c>
      <c r="F2" t="s">
        <v>7</v>
      </c>
      <c r="G2" t="s">
        <v>7</v>
      </c>
    </row>
    <row r="3" spans="1:7" x14ac:dyDescent="0.3">
      <c r="A3" t="s">
        <v>6</v>
      </c>
      <c r="B3" t="s">
        <v>652</v>
      </c>
      <c r="C3" t="s">
        <v>47</v>
      </c>
      <c r="D3">
        <v>0.2</v>
      </c>
      <c r="E3">
        <v>0.5</v>
      </c>
      <c r="F3" t="s">
        <v>8</v>
      </c>
      <c r="G3" t="s">
        <v>9</v>
      </c>
    </row>
    <row r="4" spans="1:7" x14ac:dyDescent="0.3">
      <c r="A4" t="s">
        <v>6</v>
      </c>
      <c r="B4" t="s">
        <v>652</v>
      </c>
      <c r="C4" t="s">
        <v>47</v>
      </c>
      <c r="D4">
        <v>-1</v>
      </c>
      <c r="E4">
        <v>0.2</v>
      </c>
      <c r="F4" t="s">
        <v>10</v>
      </c>
      <c r="G4" t="s">
        <v>11</v>
      </c>
    </row>
    <row r="5" spans="1:7" x14ac:dyDescent="0.3">
      <c r="A5" t="s">
        <v>6</v>
      </c>
      <c r="B5" t="s">
        <v>653</v>
      </c>
      <c r="C5" t="s">
        <v>47</v>
      </c>
      <c r="D5">
        <v>0.2</v>
      </c>
      <c r="E5">
        <v>3</v>
      </c>
      <c r="F5" t="s">
        <v>7</v>
      </c>
      <c r="G5" t="s">
        <v>7</v>
      </c>
    </row>
    <row r="6" spans="1:7" x14ac:dyDescent="0.3">
      <c r="A6" t="s">
        <v>6</v>
      </c>
      <c r="B6" t="s">
        <v>653</v>
      </c>
      <c r="C6" t="s">
        <v>47</v>
      </c>
      <c r="D6">
        <v>-1</v>
      </c>
      <c r="E6">
        <v>0.2</v>
      </c>
      <c r="F6" t="s">
        <v>8</v>
      </c>
      <c r="G6" t="s">
        <v>9</v>
      </c>
    </row>
    <row r="7" spans="1:7" x14ac:dyDescent="0.3">
      <c r="A7" t="s">
        <v>6</v>
      </c>
      <c r="B7" t="s">
        <v>653</v>
      </c>
      <c r="C7" t="s">
        <v>47</v>
      </c>
      <c r="D7">
        <v>-3</v>
      </c>
      <c r="E7">
        <v>-1</v>
      </c>
      <c r="F7" t="s">
        <v>10</v>
      </c>
      <c r="G7" t="s">
        <v>11</v>
      </c>
    </row>
    <row r="8" spans="1:7" x14ac:dyDescent="0.3">
      <c r="A8" t="s">
        <v>13</v>
      </c>
      <c r="B8" t="s">
        <v>36</v>
      </c>
      <c r="C8" t="s">
        <v>43</v>
      </c>
      <c r="D8">
        <v>0</v>
      </c>
      <c r="E8">
        <v>31</v>
      </c>
      <c r="F8" t="s">
        <v>10</v>
      </c>
      <c r="G8" t="s">
        <v>11</v>
      </c>
    </row>
    <row r="9" spans="1:7" x14ac:dyDescent="0.3">
      <c r="A9" t="s">
        <v>13</v>
      </c>
      <c r="B9" t="s">
        <v>36</v>
      </c>
      <c r="C9" t="s">
        <v>43</v>
      </c>
      <c r="D9">
        <v>31</v>
      </c>
      <c r="E9">
        <v>2000</v>
      </c>
      <c r="F9" t="s">
        <v>7</v>
      </c>
      <c r="G9" t="s">
        <v>7</v>
      </c>
    </row>
    <row r="10" spans="1:7" x14ac:dyDescent="0.3">
      <c r="A10" t="s">
        <v>13</v>
      </c>
      <c r="B10" t="s">
        <v>44</v>
      </c>
      <c r="C10" t="s">
        <v>43</v>
      </c>
      <c r="D10">
        <v>0</v>
      </c>
      <c r="E10">
        <v>20</v>
      </c>
      <c r="F10" t="s">
        <v>10</v>
      </c>
      <c r="G10" t="s">
        <v>11</v>
      </c>
    </row>
    <row r="11" spans="1:7" x14ac:dyDescent="0.3">
      <c r="A11" t="s">
        <v>13</v>
      </c>
      <c r="B11" t="s">
        <v>44</v>
      </c>
      <c r="C11" t="s">
        <v>43</v>
      </c>
      <c r="D11">
        <v>20</v>
      </c>
      <c r="E11">
        <v>500</v>
      </c>
      <c r="F11" t="s">
        <v>7</v>
      </c>
      <c r="G11" t="s">
        <v>7</v>
      </c>
    </row>
    <row r="12" spans="1:7" x14ac:dyDescent="0.3">
      <c r="A12" t="s">
        <v>13</v>
      </c>
      <c r="B12" t="s">
        <v>40</v>
      </c>
      <c r="C12" t="s">
        <v>43</v>
      </c>
      <c r="D12">
        <v>0</v>
      </c>
      <c r="E12">
        <v>50</v>
      </c>
      <c r="F12" t="s">
        <v>7</v>
      </c>
      <c r="G12" t="s">
        <v>7</v>
      </c>
    </row>
    <row r="13" spans="1:7" x14ac:dyDescent="0.3">
      <c r="A13" t="s">
        <v>13</v>
      </c>
      <c r="B13" t="s">
        <v>40</v>
      </c>
      <c r="C13" t="s">
        <v>43</v>
      </c>
      <c r="D13">
        <v>50</v>
      </c>
      <c r="E13">
        <v>150</v>
      </c>
      <c r="F13" t="s">
        <v>10</v>
      </c>
      <c r="G13" t="s">
        <v>14</v>
      </c>
    </row>
    <row r="14" spans="1:7" x14ac:dyDescent="0.3">
      <c r="A14" t="s">
        <v>13</v>
      </c>
      <c r="B14" t="s">
        <v>38</v>
      </c>
      <c r="C14" t="s">
        <v>43</v>
      </c>
      <c r="D14">
        <v>0</v>
      </c>
      <c r="E14">
        <v>5</v>
      </c>
      <c r="F14" t="s">
        <v>7</v>
      </c>
      <c r="G14" t="s">
        <v>7</v>
      </c>
    </row>
    <row r="15" spans="1:7" x14ac:dyDescent="0.3">
      <c r="A15" t="s">
        <v>13</v>
      </c>
      <c r="B15" t="s">
        <v>38</v>
      </c>
      <c r="C15" t="s">
        <v>43</v>
      </c>
      <c r="D15">
        <v>5</v>
      </c>
      <c r="E15">
        <v>50</v>
      </c>
      <c r="F15" t="s">
        <v>10</v>
      </c>
      <c r="G15" t="s">
        <v>14</v>
      </c>
    </row>
    <row r="16" spans="1:7" x14ac:dyDescent="0.3">
      <c r="A16" t="s">
        <v>13</v>
      </c>
      <c r="B16" t="s">
        <v>46</v>
      </c>
      <c r="C16" t="s">
        <v>45</v>
      </c>
      <c r="D16">
        <v>0</v>
      </c>
      <c r="E16">
        <v>4.5</v>
      </c>
      <c r="F16" t="s">
        <v>10</v>
      </c>
      <c r="G16" t="s">
        <v>11</v>
      </c>
    </row>
    <row r="17" spans="1:7" x14ac:dyDescent="0.3">
      <c r="A17" t="s">
        <v>13</v>
      </c>
      <c r="B17" t="s">
        <v>46</v>
      </c>
      <c r="C17" t="s">
        <v>45</v>
      </c>
      <c r="D17">
        <v>4.5</v>
      </c>
      <c r="E17">
        <v>7</v>
      </c>
      <c r="F17" t="s">
        <v>7</v>
      </c>
      <c r="G17" t="s">
        <v>7</v>
      </c>
    </row>
    <row r="18" spans="1:7" x14ac:dyDescent="0.3">
      <c r="A18" t="s">
        <v>13</v>
      </c>
      <c r="B18" t="s">
        <v>46</v>
      </c>
      <c r="C18" t="s">
        <v>45</v>
      </c>
      <c r="D18">
        <v>7</v>
      </c>
      <c r="E18">
        <v>14</v>
      </c>
      <c r="F18" t="s">
        <v>10</v>
      </c>
      <c r="G18" t="s">
        <v>14</v>
      </c>
    </row>
    <row r="19" spans="1:7" x14ac:dyDescent="0.3">
      <c r="A19" t="s">
        <v>13</v>
      </c>
      <c r="B19" t="s">
        <v>39</v>
      </c>
      <c r="C19" t="s">
        <v>43</v>
      </c>
      <c r="D19">
        <v>0</v>
      </c>
      <c r="E19">
        <v>96</v>
      </c>
      <c r="F19" t="s">
        <v>7</v>
      </c>
      <c r="G19" t="s">
        <v>7</v>
      </c>
    </row>
    <row r="20" spans="1:7" x14ac:dyDescent="0.3">
      <c r="A20" t="s">
        <v>13</v>
      </c>
      <c r="B20" t="s">
        <v>39</v>
      </c>
      <c r="C20" t="s">
        <v>43</v>
      </c>
      <c r="D20">
        <v>96</v>
      </c>
      <c r="E20">
        <v>300</v>
      </c>
      <c r="F20" t="s">
        <v>10</v>
      </c>
      <c r="G20" t="s">
        <v>14</v>
      </c>
    </row>
    <row r="21" spans="1:7" x14ac:dyDescent="0.3">
      <c r="A21" t="s">
        <v>13</v>
      </c>
      <c r="B21" t="s">
        <v>653</v>
      </c>
      <c r="C21" t="s">
        <v>47</v>
      </c>
      <c r="D21">
        <v>-3</v>
      </c>
      <c r="E21">
        <v>-0.5</v>
      </c>
      <c r="F21" t="s">
        <v>10</v>
      </c>
      <c r="G21" t="s">
        <v>11</v>
      </c>
    </row>
    <row r="22" spans="1:7" x14ac:dyDescent="0.3">
      <c r="A22" t="s">
        <v>13</v>
      </c>
      <c r="B22" t="s">
        <v>653</v>
      </c>
      <c r="C22" t="s">
        <v>47</v>
      </c>
      <c r="D22">
        <v>-0.5</v>
      </c>
      <c r="E22">
        <v>-0.1</v>
      </c>
      <c r="F22" t="s">
        <v>8</v>
      </c>
      <c r="G22" t="s">
        <v>9</v>
      </c>
    </row>
    <row r="23" spans="1:7" x14ac:dyDescent="0.3">
      <c r="A23" t="s">
        <v>13</v>
      </c>
      <c r="B23" t="s">
        <v>653</v>
      </c>
      <c r="C23" t="s">
        <v>47</v>
      </c>
      <c r="D23">
        <v>-0.1</v>
      </c>
      <c r="E23">
        <v>3</v>
      </c>
      <c r="F23" t="s">
        <v>7</v>
      </c>
      <c r="G23" t="s">
        <v>7</v>
      </c>
    </row>
    <row r="24" spans="1:7" x14ac:dyDescent="0.3">
      <c r="A24" t="s">
        <v>13</v>
      </c>
      <c r="B24" t="s">
        <v>652</v>
      </c>
      <c r="C24" t="s">
        <v>47</v>
      </c>
      <c r="D24">
        <v>-1</v>
      </c>
      <c r="E24">
        <v>0</v>
      </c>
      <c r="F24" t="s">
        <v>10</v>
      </c>
      <c r="G24" t="s">
        <v>11</v>
      </c>
    </row>
    <row r="25" spans="1:7" x14ac:dyDescent="0.3">
      <c r="A25" t="s">
        <v>13</v>
      </c>
      <c r="B25" t="s">
        <v>652</v>
      </c>
      <c r="C25" t="s">
        <v>47</v>
      </c>
      <c r="D25">
        <v>0</v>
      </c>
      <c r="E25">
        <v>0.38</v>
      </c>
      <c r="F25" t="s">
        <v>8</v>
      </c>
      <c r="G25" t="s">
        <v>9</v>
      </c>
    </row>
    <row r="26" spans="1:7" x14ac:dyDescent="0.3">
      <c r="A26" t="s">
        <v>13</v>
      </c>
      <c r="B26" t="s">
        <v>652</v>
      </c>
      <c r="C26" t="s">
        <v>47</v>
      </c>
      <c r="D26">
        <v>0.38</v>
      </c>
      <c r="E26">
        <v>2.25</v>
      </c>
      <c r="F26" t="s">
        <v>7</v>
      </c>
      <c r="G26" t="s">
        <v>7</v>
      </c>
    </row>
    <row r="27" spans="1:7" x14ac:dyDescent="0.3">
      <c r="A27" t="s">
        <v>13</v>
      </c>
      <c r="B27" t="s">
        <v>652</v>
      </c>
      <c r="C27" t="s">
        <v>47</v>
      </c>
      <c r="D27">
        <v>2.25</v>
      </c>
      <c r="E27">
        <v>3</v>
      </c>
      <c r="F27" t="s">
        <v>8</v>
      </c>
      <c r="G27" t="s">
        <v>15</v>
      </c>
    </row>
    <row r="28" spans="1:7" x14ac:dyDescent="0.3">
      <c r="A28" t="s">
        <v>13</v>
      </c>
      <c r="B28" t="s">
        <v>652</v>
      </c>
      <c r="C28" t="s">
        <v>47</v>
      </c>
      <c r="D28">
        <v>3</v>
      </c>
      <c r="E28">
        <v>5</v>
      </c>
      <c r="F28" t="s">
        <v>10</v>
      </c>
      <c r="G28" t="s">
        <v>14</v>
      </c>
    </row>
    <row r="29" spans="1:7" x14ac:dyDescent="0.3">
      <c r="A29" t="s">
        <v>16</v>
      </c>
      <c r="B29" t="s">
        <v>652</v>
      </c>
      <c r="C29" t="s">
        <v>47</v>
      </c>
      <c r="D29">
        <v>-0.1</v>
      </c>
      <c r="E29">
        <v>-1</v>
      </c>
      <c r="F29" t="s">
        <v>10</v>
      </c>
      <c r="G29" t="s">
        <v>11</v>
      </c>
    </row>
    <row r="30" spans="1:7" x14ac:dyDescent="0.3">
      <c r="A30" t="s">
        <v>16</v>
      </c>
      <c r="B30" t="s">
        <v>652</v>
      </c>
      <c r="C30" t="s">
        <v>47</v>
      </c>
      <c r="D30">
        <v>-0.1</v>
      </c>
      <c r="E30">
        <v>0.2</v>
      </c>
      <c r="F30" t="s">
        <v>8</v>
      </c>
      <c r="G30" t="s">
        <v>9</v>
      </c>
    </row>
    <row r="31" spans="1:7" x14ac:dyDescent="0.3">
      <c r="A31" t="s">
        <v>16</v>
      </c>
      <c r="B31" t="s">
        <v>652</v>
      </c>
      <c r="C31" t="s">
        <v>47</v>
      </c>
      <c r="D31">
        <v>0.2</v>
      </c>
      <c r="E31">
        <v>0.5</v>
      </c>
      <c r="F31" t="s">
        <v>7</v>
      </c>
      <c r="G31" t="s">
        <v>7</v>
      </c>
    </row>
    <row r="32" spans="1:7" x14ac:dyDescent="0.3">
      <c r="A32" t="s">
        <v>16</v>
      </c>
      <c r="B32" t="s">
        <v>652</v>
      </c>
      <c r="C32" t="s">
        <v>47</v>
      </c>
      <c r="D32">
        <v>0.5</v>
      </c>
      <c r="E32">
        <v>1.5</v>
      </c>
      <c r="F32" t="s">
        <v>8</v>
      </c>
      <c r="G32" t="s">
        <v>15</v>
      </c>
    </row>
    <row r="33" spans="1:7" x14ac:dyDescent="0.3">
      <c r="A33" t="s">
        <v>16</v>
      </c>
      <c r="B33" t="s">
        <v>652</v>
      </c>
      <c r="C33" t="s">
        <v>47</v>
      </c>
      <c r="D33">
        <v>1.5</v>
      </c>
      <c r="E33">
        <v>3</v>
      </c>
      <c r="F33" t="s">
        <v>10</v>
      </c>
      <c r="G33" t="s">
        <v>14</v>
      </c>
    </row>
    <row r="34" spans="1:7" x14ac:dyDescent="0.3">
      <c r="A34" t="s">
        <v>16</v>
      </c>
      <c r="B34" t="s">
        <v>653</v>
      </c>
      <c r="C34" t="s">
        <v>47</v>
      </c>
      <c r="D34">
        <v>-1.5</v>
      </c>
      <c r="E34">
        <v>-0.5</v>
      </c>
      <c r="F34" t="s">
        <v>10</v>
      </c>
      <c r="G34" t="s">
        <v>11</v>
      </c>
    </row>
    <row r="35" spans="1:7" x14ac:dyDescent="0.3">
      <c r="A35" t="s">
        <v>16</v>
      </c>
      <c r="B35" t="s">
        <v>653</v>
      </c>
      <c r="C35" t="s">
        <v>47</v>
      </c>
      <c r="D35">
        <v>-0.5</v>
      </c>
      <c r="E35">
        <v>-0.2</v>
      </c>
      <c r="F35" t="s">
        <v>8</v>
      </c>
      <c r="G35" t="s">
        <v>9</v>
      </c>
    </row>
    <row r="36" spans="1:7" x14ac:dyDescent="0.3">
      <c r="A36" t="s">
        <v>16</v>
      </c>
      <c r="B36" t="s">
        <v>653</v>
      </c>
      <c r="C36" t="s">
        <v>47</v>
      </c>
      <c r="D36">
        <v>-0.2</v>
      </c>
      <c r="E36">
        <v>0.1</v>
      </c>
      <c r="F36" t="s">
        <v>7</v>
      </c>
      <c r="G36" t="s">
        <v>7</v>
      </c>
    </row>
    <row r="37" spans="1:7" x14ac:dyDescent="0.3">
      <c r="A37" t="s">
        <v>16</v>
      </c>
      <c r="B37" t="s">
        <v>653</v>
      </c>
      <c r="C37" t="s">
        <v>47</v>
      </c>
      <c r="D37">
        <v>0.1</v>
      </c>
      <c r="E37">
        <v>0.5</v>
      </c>
      <c r="F37" t="s">
        <v>8</v>
      </c>
      <c r="G37" t="s">
        <v>15</v>
      </c>
    </row>
    <row r="38" spans="1:7" x14ac:dyDescent="0.3">
      <c r="A38" t="s">
        <v>16</v>
      </c>
      <c r="B38" t="s">
        <v>653</v>
      </c>
      <c r="C38" t="s">
        <v>47</v>
      </c>
      <c r="D38">
        <v>0.5</v>
      </c>
      <c r="E38">
        <v>2</v>
      </c>
      <c r="F38" t="s">
        <v>10</v>
      </c>
      <c r="G38" t="s">
        <v>14</v>
      </c>
    </row>
    <row r="39" spans="1:7" x14ac:dyDescent="0.3">
      <c r="A39" t="s">
        <v>17</v>
      </c>
      <c r="B39" t="s">
        <v>46</v>
      </c>
      <c r="C39" t="s">
        <v>45</v>
      </c>
      <c r="D39">
        <v>0</v>
      </c>
      <c r="E39">
        <v>6.5</v>
      </c>
      <c r="F39" t="s">
        <v>10</v>
      </c>
      <c r="G39" t="s">
        <v>11</v>
      </c>
    </row>
    <row r="40" spans="1:7" x14ac:dyDescent="0.3">
      <c r="A40" t="s">
        <v>17</v>
      </c>
      <c r="B40" t="s">
        <v>46</v>
      </c>
      <c r="C40" t="s">
        <v>45</v>
      </c>
      <c r="D40">
        <v>6.5</v>
      </c>
      <c r="E40">
        <v>14</v>
      </c>
      <c r="F40" t="s">
        <v>7</v>
      </c>
      <c r="G40" t="s">
        <v>7</v>
      </c>
    </row>
    <row r="41" spans="1:7" x14ac:dyDescent="0.3">
      <c r="A41" t="s">
        <v>17</v>
      </c>
      <c r="B41" t="s">
        <v>44</v>
      </c>
      <c r="C41" t="s">
        <v>43</v>
      </c>
      <c r="D41">
        <v>0</v>
      </c>
      <c r="E41">
        <v>20</v>
      </c>
      <c r="F41" t="s">
        <v>10</v>
      </c>
      <c r="G41" t="s">
        <v>11</v>
      </c>
    </row>
    <row r="42" spans="1:7" x14ac:dyDescent="0.3">
      <c r="A42" t="s">
        <v>17</v>
      </c>
      <c r="B42" t="s">
        <v>44</v>
      </c>
      <c r="C42" t="s">
        <v>43</v>
      </c>
      <c r="D42">
        <v>20</v>
      </c>
      <c r="E42">
        <v>500</v>
      </c>
      <c r="F42" t="s">
        <v>7</v>
      </c>
      <c r="G42" t="s">
        <v>7</v>
      </c>
    </row>
    <row r="43" spans="1:7" x14ac:dyDescent="0.3">
      <c r="A43" t="s">
        <v>17</v>
      </c>
      <c r="B43" t="s">
        <v>40</v>
      </c>
      <c r="C43" t="s">
        <v>43</v>
      </c>
      <c r="D43">
        <v>0</v>
      </c>
      <c r="E43">
        <v>50</v>
      </c>
      <c r="F43" t="s">
        <v>7</v>
      </c>
      <c r="G43" t="s">
        <v>7</v>
      </c>
    </row>
    <row r="44" spans="1:7" x14ac:dyDescent="0.3">
      <c r="A44" t="s">
        <v>17</v>
      </c>
      <c r="B44" t="s">
        <v>40</v>
      </c>
      <c r="C44" t="s">
        <v>43</v>
      </c>
      <c r="D44">
        <v>50</v>
      </c>
      <c r="E44">
        <v>150</v>
      </c>
      <c r="F44" t="s">
        <v>10</v>
      </c>
      <c r="G44" t="s">
        <v>14</v>
      </c>
    </row>
    <row r="45" spans="1:7" x14ac:dyDescent="0.3">
      <c r="A45" t="s">
        <v>17</v>
      </c>
      <c r="B45" t="s">
        <v>39</v>
      </c>
      <c r="C45" t="s">
        <v>43</v>
      </c>
      <c r="D45">
        <v>0</v>
      </c>
      <c r="E45">
        <v>96</v>
      </c>
      <c r="F45" t="s">
        <v>7</v>
      </c>
      <c r="G45" t="s">
        <v>7</v>
      </c>
    </row>
    <row r="46" spans="1:7" x14ac:dyDescent="0.3">
      <c r="A46" t="s">
        <v>17</v>
      </c>
      <c r="B46" t="s">
        <v>39</v>
      </c>
      <c r="C46" t="s">
        <v>43</v>
      </c>
      <c r="D46">
        <v>96</v>
      </c>
      <c r="E46">
        <v>300</v>
      </c>
      <c r="F46" t="s">
        <v>10</v>
      </c>
      <c r="G46" t="s">
        <v>14</v>
      </c>
    </row>
    <row r="47" spans="1:7" x14ac:dyDescent="0.3">
      <c r="A47" t="s">
        <v>17</v>
      </c>
      <c r="B47" t="s">
        <v>38</v>
      </c>
      <c r="C47" t="s">
        <v>43</v>
      </c>
      <c r="D47">
        <v>0</v>
      </c>
      <c r="E47">
        <v>4.4000000000000004</v>
      </c>
      <c r="F47" t="s">
        <v>7</v>
      </c>
      <c r="G47" t="s">
        <v>7</v>
      </c>
    </row>
    <row r="48" spans="1:7" x14ac:dyDescent="0.3">
      <c r="A48" t="s">
        <v>17</v>
      </c>
      <c r="B48" t="s">
        <v>38</v>
      </c>
      <c r="C48" t="s">
        <v>43</v>
      </c>
      <c r="D48">
        <v>4.4000000000000004</v>
      </c>
      <c r="E48">
        <v>50</v>
      </c>
      <c r="F48" t="s">
        <v>10</v>
      </c>
      <c r="G48" t="s">
        <v>14</v>
      </c>
    </row>
    <row r="49" spans="1:7" x14ac:dyDescent="0.3">
      <c r="A49" t="s">
        <v>17</v>
      </c>
      <c r="B49" t="s">
        <v>652</v>
      </c>
      <c r="C49" t="s">
        <v>47</v>
      </c>
      <c r="D49">
        <v>-1</v>
      </c>
      <c r="E49">
        <v>-0.25</v>
      </c>
      <c r="F49" t="s">
        <v>10</v>
      </c>
      <c r="G49" t="s">
        <v>11</v>
      </c>
    </row>
    <row r="50" spans="1:7" x14ac:dyDescent="0.3">
      <c r="A50" t="s">
        <v>17</v>
      </c>
      <c r="B50" t="s">
        <v>652</v>
      </c>
      <c r="C50" t="s">
        <v>47</v>
      </c>
      <c r="D50">
        <v>-0.25</v>
      </c>
      <c r="E50">
        <v>-0.05</v>
      </c>
      <c r="F50" t="s">
        <v>8</v>
      </c>
      <c r="G50" t="s">
        <v>9</v>
      </c>
    </row>
    <row r="51" spans="1:7" x14ac:dyDescent="0.3">
      <c r="A51" t="s">
        <v>17</v>
      </c>
      <c r="B51" t="s">
        <v>652</v>
      </c>
      <c r="C51" t="s">
        <v>47</v>
      </c>
      <c r="D51">
        <v>-0.05</v>
      </c>
      <c r="E51">
        <v>0.5</v>
      </c>
      <c r="F51" t="s">
        <v>7</v>
      </c>
      <c r="G51" t="s">
        <v>7</v>
      </c>
    </row>
    <row r="52" spans="1:7" x14ac:dyDescent="0.3">
      <c r="A52" t="s">
        <v>17</v>
      </c>
      <c r="B52" t="s">
        <v>652</v>
      </c>
      <c r="C52" t="s">
        <v>47</v>
      </c>
      <c r="D52">
        <v>0.5</v>
      </c>
      <c r="E52">
        <v>0.7</v>
      </c>
      <c r="F52" t="s">
        <v>8</v>
      </c>
      <c r="G52" t="s">
        <v>15</v>
      </c>
    </row>
    <row r="53" spans="1:7" x14ac:dyDescent="0.3">
      <c r="A53" t="s">
        <v>17</v>
      </c>
      <c r="B53" t="s">
        <v>652</v>
      </c>
      <c r="C53" t="s">
        <v>47</v>
      </c>
      <c r="D53">
        <v>0.7</v>
      </c>
      <c r="E53">
        <v>2</v>
      </c>
      <c r="F53" t="s">
        <v>10</v>
      </c>
      <c r="G53" t="s">
        <v>14</v>
      </c>
    </row>
    <row r="54" spans="1:7" x14ac:dyDescent="0.3">
      <c r="A54" t="s">
        <v>18</v>
      </c>
      <c r="B54" t="s">
        <v>653</v>
      </c>
      <c r="C54" t="s">
        <v>47</v>
      </c>
      <c r="D54">
        <v>-2</v>
      </c>
      <c r="E54">
        <v>-0.4</v>
      </c>
      <c r="F54" t="s">
        <v>10</v>
      </c>
      <c r="G54" t="s">
        <v>11</v>
      </c>
    </row>
    <row r="55" spans="1:7" x14ac:dyDescent="0.3">
      <c r="A55" t="s">
        <v>18</v>
      </c>
      <c r="B55" t="s">
        <v>653</v>
      </c>
      <c r="C55" t="s">
        <v>47</v>
      </c>
      <c r="D55">
        <v>-0.4</v>
      </c>
      <c r="E55">
        <v>-0.2</v>
      </c>
      <c r="F55" t="s">
        <v>8</v>
      </c>
      <c r="G55" t="s">
        <v>9</v>
      </c>
    </row>
    <row r="56" spans="1:7" x14ac:dyDescent="0.3">
      <c r="A56" t="s">
        <v>18</v>
      </c>
      <c r="B56" t="s">
        <v>653</v>
      </c>
      <c r="C56" t="s">
        <v>47</v>
      </c>
      <c r="D56">
        <v>-0.2</v>
      </c>
      <c r="E56">
        <v>0</v>
      </c>
      <c r="F56" t="s">
        <v>7</v>
      </c>
      <c r="G56" t="s">
        <v>7</v>
      </c>
    </row>
    <row r="57" spans="1:7" x14ac:dyDescent="0.3">
      <c r="A57" t="s">
        <v>18</v>
      </c>
      <c r="B57" t="s">
        <v>653</v>
      </c>
      <c r="C57" t="s">
        <v>47</v>
      </c>
      <c r="D57">
        <v>0</v>
      </c>
      <c r="E57">
        <v>0.1</v>
      </c>
      <c r="F57" t="s">
        <v>8</v>
      </c>
      <c r="G57" t="s">
        <v>15</v>
      </c>
    </row>
    <row r="58" spans="1:7" x14ac:dyDescent="0.3">
      <c r="A58" t="s">
        <v>18</v>
      </c>
      <c r="B58" t="s">
        <v>653</v>
      </c>
      <c r="C58" t="s">
        <v>47</v>
      </c>
      <c r="D58">
        <v>0.1</v>
      </c>
      <c r="E58">
        <v>1</v>
      </c>
      <c r="F58" t="s">
        <v>10</v>
      </c>
      <c r="G58" t="s">
        <v>14</v>
      </c>
    </row>
    <row r="59" spans="1:7" x14ac:dyDescent="0.3">
      <c r="A59" t="s">
        <v>18</v>
      </c>
      <c r="B59" t="s">
        <v>652</v>
      </c>
      <c r="C59" t="s">
        <v>47</v>
      </c>
      <c r="D59">
        <v>-1</v>
      </c>
      <c r="E59">
        <v>-0.1</v>
      </c>
      <c r="F59" t="s">
        <v>10</v>
      </c>
      <c r="G59" t="s">
        <v>11</v>
      </c>
    </row>
    <row r="60" spans="1:7" x14ac:dyDescent="0.3">
      <c r="A60" t="s">
        <v>18</v>
      </c>
      <c r="B60" t="s">
        <v>652</v>
      </c>
      <c r="C60" t="s">
        <v>47</v>
      </c>
      <c r="D60">
        <v>-0.1</v>
      </c>
      <c r="E60">
        <v>0</v>
      </c>
      <c r="F60" t="s">
        <v>8</v>
      </c>
      <c r="G60" t="s">
        <v>9</v>
      </c>
    </row>
    <row r="61" spans="1:7" x14ac:dyDescent="0.3">
      <c r="A61" t="s">
        <v>18</v>
      </c>
      <c r="B61" t="s">
        <v>652</v>
      </c>
      <c r="C61" t="s">
        <v>47</v>
      </c>
      <c r="D61">
        <v>0</v>
      </c>
      <c r="E61">
        <v>0.08</v>
      </c>
      <c r="F61" t="s">
        <v>7</v>
      </c>
      <c r="G61" t="s">
        <v>7</v>
      </c>
    </row>
    <row r="62" spans="1:7" x14ac:dyDescent="0.3">
      <c r="A62" t="s">
        <v>18</v>
      </c>
      <c r="B62" t="s">
        <v>652</v>
      </c>
      <c r="C62" t="s">
        <v>47</v>
      </c>
      <c r="D62">
        <v>0.08</v>
      </c>
      <c r="E62">
        <v>0.25</v>
      </c>
      <c r="F62" t="s">
        <v>8</v>
      </c>
      <c r="G62" t="s">
        <v>15</v>
      </c>
    </row>
    <row r="63" spans="1:7" x14ac:dyDescent="0.3">
      <c r="A63" t="s">
        <v>18</v>
      </c>
      <c r="B63" t="s">
        <v>652</v>
      </c>
      <c r="C63" t="s">
        <v>47</v>
      </c>
      <c r="D63">
        <v>0.25</v>
      </c>
      <c r="E63">
        <v>1</v>
      </c>
      <c r="F63" t="s">
        <v>10</v>
      </c>
      <c r="G63" t="s">
        <v>14</v>
      </c>
    </row>
    <row r="64" spans="1:7" x14ac:dyDescent="0.3">
      <c r="A64" t="s">
        <v>19</v>
      </c>
      <c r="B64" t="s">
        <v>653</v>
      </c>
      <c r="C64" t="s">
        <v>47</v>
      </c>
      <c r="D64">
        <v>-2</v>
      </c>
      <c r="E64">
        <v>-0.45</v>
      </c>
      <c r="F64" t="s">
        <v>10</v>
      </c>
      <c r="G64" t="s">
        <v>11</v>
      </c>
    </row>
    <row r="65" spans="1:7" x14ac:dyDescent="0.3">
      <c r="A65" t="s">
        <v>19</v>
      </c>
      <c r="B65" t="s">
        <v>653</v>
      </c>
      <c r="C65" t="s">
        <v>47</v>
      </c>
      <c r="D65">
        <v>-0.45</v>
      </c>
      <c r="E65">
        <v>-0.2</v>
      </c>
      <c r="F65" t="s">
        <v>8</v>
      </c>
      <c r="G65" t="s">
        <v>9</v>
      </c>
    </row>
    <row r="66" spans="1:7" x14ac:dyDescent="0.3">
      <c r="A66" t="s">
        <v>19</v>
      </c>
      <c r="B66" t="s">
        <v>653</v>
      </c>
      <c r="C66" t="s">
        <v>47</v>
      </c>
      <c r="D66">
        <v>-0.2</v>
      </c>
      <c r="E66">
        <v>0</v>
      </c>
      <c r="F66" t="s">
        <v>7</v>
      </c>
      <c r="G66" t="s">
        <v>7</v>
      </c>
    </row>
    <row r="67" spans="1:7" x14ac:dyDescent="0.3">
      <c r="A67" t="s">
        <v>19</v>
      </c>
      <c r="B67" t="s">
        <v>653</v>
      </c>
      <c r="C67" t="s">
        <v>47</v>
      </c>
      <c r="D67">
        <v>0</v>
      </c>
      <c r="E67">
        <v>0.1</v>
      </c>
      <c r="F67" t="s">
        <v>8</v>
      </c>
      <c r="G67" t="s">
        <v>15</v>
      </c>
    </row>
    <row r="68" spans="1:7" x14ac:dyDescent="0.3">
      <c r="A68" t="s">
        <v>19</v>
      </c>
      <c r="B68" t="s">
        <v>653</v>
      </c>
      <c r="C68" t="s">
        <v>47</v>
      </c>
      <c r="D68">
        <v>0.1</v>
      </c>
      <c r="E68">
        <v>1</v>
      </c>
      <c r="F68" t="s">
        <v>10</v>
      </c>
      <c r="G68" t="s">
        <v>14</v>
      </c>
    </row>
    <row r="69" spans="1:7" x14ac:dyDescent="0.3">
      <c r="A69" t="s">
        <v>19</v>
      </c>
      <c r="B69" t="s">
        <v>652</v>
      </c>
      <c r="C69" t="s">
        <v>47</v>
      </c>
      <c r="D69">
        <v>-1</v>
      </c>
      <c r="E69">
        <v>-0.1</v>
      </c>
      <c r="F69" t="s">
        <v>10</v>
      </c>
      <c r="G69" t="s">
        <v>11</v>
      </c>
    </row>
    <row r="70" spans="1:7" x14ac:dyDescent="0.3">
      <c r="A70" t="s">
        <v>19</v>
      </c>
      <c r="B70" t="s">
        <v>652</v>
      </c>
      <c r="C70" t="s">
        <v>47</v>
      </c>
      <c r="D70">
        <v>-0.1</v>
      </c>
      <c r="E70">
        <v>-0.03</v>
      </c>
      <c r="F70" t="s">
        <v>8</v>
      </c>
      <c r="G70" t="s">
        <v>9</v>
      </c>
    </row>
    <row r="71" spans="1:7" x14ac:dyDescent="0.3">
      <c r="A71" t="s">
        <v>19</v>
      </c>
      <c r="B71" t="s">
        <v>652</v>
      </c>
      <c r="C71" t="s">
        <v>47</v>
      </c>
      <c r="D71">
        <v>-0.03</v>
      </c>
      <c r="E71">
        <v>0.1</v>
      </c>
      <c r="F71" t="s">
        <v>7</v>
      </c>
      <c r="G71" t="s">
        <v>7</v>
      </c>
    </row>
    <row r="72" spans="1:7" x14ac:dyDescent="0.3">
      <c r="A72" t="s">
        <v>19</v>
      </c>
      <c r="B72" t="s">
        <v>652</v>
      </c>
      <c r="C72" t="s">
        <v>47</v>
      </c>
      <c r="D72">
        <v>0.1</v>
      </c>
      <c r="E72">
        <v>0.15</v>
      </c>
      <c r="F72" t="s">
        <v>8</v>
      </c>
      <c r="G72" t="s">
        <v>15</v>
      </c>
    </row>
    <row r="73" spans="1:7" x14ac:dyDescent="0.3">
      <c r="A73" t="s">
        <v>19</v>
      </c>
      <c r="B73" t="s">
        <v>652</v>
      </c>
      <c r="C73" t="s">
        <v>47</v>
      </c>
      <c r="D73">
        <v>0.15</v>
      </c>
      <c r="E73">
        <v>1</v>
      </c>
      <c r="F73" t="s">
        <v>10</v>
      </c>
      <c r="G73" t="s">
        <v>14</v>
      </c>
    </row>
    <row r="74" spans="1:7" x14ac:dyDescent="0.3">
      <c r="A74" t="s">
        <v>20</v>
      </c>
      <c r="B74" t="s">
        <v>36</v>
      </c>
      <c r="C74" t="s">
        <v>43</v>
      </c>
      <c r="D74">
        <v>0</v>
      </c>
      <c r="E74">
        <v>0.5</v>
      </c>
      <c r="F74" t="s">
        <v>7</v>
      </c>
      <c r="G74" t="s">
        <v>7</v>
      </c>
    </row>
    <row r="75" spans="1:7" x14ac:dyDescent="0.3">
      <c r="A75" t="s">
        <v>20</v>
      </c>
      <c r="B75" t="s">
        <v>36</v>
      </c>
      <c r="C75" t="s">
        <v>43</v>
      </c>
      <c r="D75">
        <v>0.5</v>
      </c>
      <c r="E75">
        <v>1000</v>
      </c>
      <c r="F75" t="s">
        <v>10</v>
      </c>
      <c r="G75" t="s">
        <v>14</v>
      </c>
    </row>
    <row r="76" spans="1:7" x14ac:dyDescent="0.3">
      <c r="A76" t="s">
        <v>20</v>
      </c>
      <c r="B76" t="s">
        <v>44</v>
      </c>
      <c r="C76" t="s">
        <v>43</v>
      </c>
      <c r="D76">
        <v>0</v>
      </c>
      <c r="E76">
        <v>10</v>
      </c>
      <c r="F76" t="s">
        <v>7</v>
      </c>
      <c r="G76" t="s">
        <v>7</v>
      </c>
    </row>
    <row r="77" spans="1:7" x14ac:dyDescent="0.3">
      <c r="A77" t="s">
        <v>20</v>
      </c>
      <c r="B77" t="s">
        <v>44</v>
      </c>
      <c r="C77" t="s">
        <v>43</v>
      </c>
      <c r="D77">
        <v>10</v>
      </c>
      <c r="E77">
        <v>300</v>
      </c>
      <c r="F77" t="s">
        <v>10</v>
      </c>
      <c r="G77" t="s">
        <v>14</v>
      </c>
    </row>
    <row r="78" spans="1:7" x14ac:dyDescent="0.3">
      <c r="A78" t="s">
        <v>20</v>
      </c>
      <c r="B78" t="s">
        <v>40</v>
      </c>
      <c r="C78" t="s">
        <v>43</v>
      </c>
      <c r="D78">
        <v>0</v>
      </c>
      <c r="E78">
        <v>15</v>
      </c>
      <c r="F78" t="s">
        <v>7</v>
      </c>
      <c r="G78" t="s">
        <v>7</v>
      </c>
    </row>
    <row r="79" spans="1:7" x14ac:dyDescent="0.3">
      <c r="A79" t="s">
        <v>20</v>
      </c>
      <c r="B79" t="s">
        <v>40</v>
      </c>
      <c r="C79" t="s">
        <v>43</v>
      </c>
      <c r="D79">
        <v>15</v>
      </c>
      <c r="E79">
        <v>150</v>
      </c>
      <c r="F79" t="s">
        <v>10</v>
      </c>
      <c r="G79" t="s">
        <v>14</v>
      </c>
    </row>
    <row r="80" spans="1:7" x14ac:dyDescent="0.3">
      <c r="A80" t="s">
        <v>20</v>
      </c>
      <c r="B80" t="s">
        <v>38</v>
      </c>
      <c r="C80" t="s">
        <v>43</v>
      </c>
      <c r="D80">
        <v>0</v>
      </c>
      <c r="E80">
        <v>1</v>
      </c>
      <c r="F80" t="s">
        <v>7</v>
      </c>
      <c r="G80" t="s">
        <v>7</v>
      </c>
    </row>
    <row r="81" spans="1:7" x14ac:dyDescent="0.3">
      <c r="A81" t="s">
        <v>20</v>
      </c>
      <c r="B81" t="s">
        <v>38</v>
      </c>
      <c r="C81" t="s">
        <v>43</v>
      </c>
      <c r="D81">
        <v>1</v>
      </c>
      <c r="E81">
        <v>50</v>
      </c>
      <c r="F81" t="s">
        <v>10</v>
      </c>
      <c r="G81" t="s">
        <v>14</v>
      </c>
    </row>
    <row r="82" spans="1:7" x14ac:dyDescent="0.3">
      <c r="A82" t="s">
        <v>20</v>
      </c>
      <c r="B82" t="s">
        <v>41</v>
      </c>
      <c r="C82" t="s">
        <v>43</v>
      </c>
      <c r="D82">
        <v>0</v>
      </c>
      <c r="E82">
        <v>0.1</v>
      </c>
      <c r="F82" t="s">
        <v>7</v>
      </c>
      <c r="G82" t="s">
        <v>7</v>
      </c>
    </row>
    <row r="83" spans="1:7" x14ac:dyDescent="0.3">
      <c r="A83" t="s">
        <v>20</v>
      </c>
      <c r="B83" t="s">
        <v>41</v>
      </c>
      <c r="C83" t="s">
        <v>43</v>
      </c>
      <c r="D83">
        <v>0.1</v>
      </c>
      <c r="E83">
        <v>1</v>
      </c>
      <c r="F83" t="s">
        <v>10</v>
      </c>
      <c r="G83" t="s">
        <v>14</v>
      </c>
    </row>
    <row r="84" spans="1:7" x14ac:dyDescent="0.3">
      <c r="A84" t="s">
        <v>20</v>
      </c>
      <c r="B84" t="s">
        <v>46</v>
      </c>
      <c r="C84" t="s">
        <v>45</v>
      </c>
      <c r="D84">
        <v>0</v>
      </c>
      <c r="E84">
        <v>4.5</v>
      </c>
      <c r="F84" t="s">
        <v>7</v>
      </c>
      <c r="G84" t="s">
        <v>7</v>
      </c>
    </row>
    <row r="85" spans="1:7" x14ac:dyDescent="0.3">
      <c r="A85" t="s">
        <v>20</v>
      </c>
      <c r="B85" t="s">
        <v>46</v>
      </c>
      <c r="C85" t="s">
        <v>45</v>
      </c>
      <c r="D85">
        <v>4.5</v>
      </c>
      <c r="E85">
        <v>14</v>
      </c>
      <c r="F85" t="s">
        <v>10</v>
      </c>
      <c r="G85" t="s">
        <v>14</v>
      </c>
    </row>
    <row r="86" spans="1:7" x14ac:dyDescent="0.3">
      <c r="A86" t="s">
        <v>20</v>
      </c>
      <c r="B86" t="s">
        <v>39</v>
      </c>
      <c r="C86" t="s">
        <v>43</v>
      </c>
      <c r="D86">
        <v>0</v>
      </c>
      <c r="E86">
        <v>15</v>
      </c>
      <c r="F86" t="s">
        <v>7</v>
      </c>
      <c r="G86" t="s">
        <v>7</v>
      </c>
    </row>
    <row r="87" spans="1:7" x14ac:dyDescent="0.3">
      <c r="A87" t="s">
        <v>20</v>
      </c>
      <c r="B87" t="s">
        <v>39</v>
      </c>
      <c r="C87" t="s">
        <v>43</v>
      </c>
      <c r="D87">
        <v>15</v>
      </c>
      <c r="E87">
        <v>200</v>
      </c>
      <c r="F87" t="s">
        <v>10</v>
      </c>
      <c r="G87" t="s">
        <v>14</v>
      </c>
    </row>
    <row r="88" spans="1:7" x14ac:dyDescent="0.3">
      <c r="A88" t="s">
        <v>20</v>
      </c>
      <c r="B88" t="s">
        <v>653</v>
      </c>
      <c r="C88" t="s">
        <v>47</v>
      </c>
      <c r="D88">
        <v>-2</v>
      </c>
      <c r="E88">
        <v>-0.5</v>
      </c>
      <c r="F88" t="s">
        <v>10</v>
      </c>
      <c r="G88" t="s">
        <v>11</v>
      </c>
    </row>
    <row r="89" spans="1:7" x14ac:dyDescent="0.3">
      <c r="A89" t="s">
        <v>20</v>
      </c>
      <c r="B89" t="s">
        <v>653</v>
      </c>
      <c r="C89" t="s">
        <v>47</v>
      </c>
      <c r="D89">
        <v>-0.5</v>
      </c>
      <c r="E89">
        <v>-0.3</v>
      </c>
      <c r="F89" t="s">
        <v>8</v>
      </c>
      <c r="G89" t="s">
        <v>9</v>
      </c>
    </row>
    <row r="90" spans="1:7" x14ac:dyDescent="0.3">
      <c r="A90" t="s">
        <v>20</v>
      </c>
      <c r="B90" t="s">
        <v>653</v>
      </c>
      <c r="C90" t="s">
        <v>47</v>
      </c>
      <c r="D90">
        <v>-0.3</v>
      </c>
      <c r="E90">
        <v>0.15</v>
      </c>
      <c r="F90" t="s">
        <v>7</v>
      </c>
      <c r="G90" t="s">
        <v>7</v>
      </c>
    </row>
    <row r="91" spans="1:7" x14ac:dyDescent="0.3">
      <c r="A91" t="s">
        <v>20</v>
      </c>
      <c r="B91" t="s">
        <v>653</v>
      </c>
      <c r="C91" t="s">
        <v>47</v>
      </c>
      <c r="D91">
        <v>0.15</v>
      </c>
      <c r="E91">
        <v>0.3</v>
      </c>
      <c r="F91" t="s">
        <v>8</v>
      </c>
      <c r="G91" t="s">
        <v>15</v>
      </c>
    </row>
    <row r="92" spans="1:7" x14ac:dyDescent="0.3">
      <c r="A92" t="s">
        <v>20</v>
      </c>
      <c r="B92" t="s">
        <v>653</v>
      </c>
      <c r="C92" t="s">
        <v>47</v>
      </c>
      <c r="D92">
        <v>0.3</v>
      </c>
      <c r="E92">
        <v>1</v>
      </c>
      <c r="F92" t="s">
        <v>10</v>
      </c>
      <c r="G92" t="s">
        <v>14</v>
      </c>
    </row>
    <row r="93" spans="1:7" x14ac:dyDescent="0.3">
      <c r="A93" t="s">
        <v>20</v>
      </c>
      <c r="B93" t="s">
        <v>652</v>
      </c>
      <c r="C93" t="s">
        <v>47</v>
      </c>
      <c r="D93">
        <v>-1</v>
      </c>
      <c r="E93">
        <v>-0.2</v>
      </c>
      <c r="F93" t="s">
        <v>10</v>
      </c>
      <c r="G93" t="s">
        <v>11</v>
      </c>
    </row>
    <row r="94" spans="1:7" x14ac:dyDescent="0.3">
      <c r="A94" t="s">
        <v>20</v>
      </c>
      <c r="B94" t="s">
        <v>652</v>
      </c>
      <c r="C94" t="s">
        <v>47</v>
      </c>
      <c r="D94">
        <v>-0.2</v>
      </c>
      <c r="E94">
        <v>0.08</v>
      </c>
      <c r="F94" t="s">
        <v>8</v>
      </c>
      <c r="G94" t="s">
        <v>9</v>
      </c>
    </row>
    <row r="95" spans="1:7" x14ac:dyDescent="0.3">
      <c r="A95" t="s">
        <v>20</v>
      </c>
      <c r="B95" t="s">
        <v>652</v>
      </c>
      <c r="C95" t="s">
        <v>47</v>
      </c>
      <c r="D95">
        <v>0.08</v>
      </c>
      <c r="E95">
        <v>0.35</v>
      </c>
      <c r="F95" t="s">
        <v>7</v>
      </c>
      <c r="G95" t="s">
        <v>7</v>
      </c>
    </row>
    <row r="96" spans="1:7" x14ac:dyDescent="0.3">
      <c r="A96" t="s">
        <v>20</v>
      </c>
      <c r="B96" t="s">
        <v>652</v>
      </c>
      <c r="C96" t="s">
        <v>47</v>
      </c>
      <c r="D96">
        <v>0.35</v>
      </c>
      <c r="E96">
        <v>1.5</v>
      </c>
      <c r="F96" t="s">
        <v>8</v>
      </c>
      <c r="G96" t="s">
        <v>15</v>
      </c>
    </row>
    <row r="97" spans="1:7" x14ac:dyDescent="0.3">
      <c r="A97" t="s">
        <v>20</v>
      </c>
      <c r="B97" t="s">
        <v>652</v>
      </c>
      <c r="C97" t="s">
        <v>47</v>
      </c>
      <c r="D97">
        <v>1.5</v>
      </c>
      <c r="E97">
        <v>2</v>
      </c>
      <c r="F97" t="s">
        <v>10</v>
      </c>
      <c r="G97" t="s">
        <v>14</v>
      </c>
    </row>
    <row r="98" spans="1:7" x14ac:dyDescent="0.3">
      <c r="A98" t="s">
        <v>21</v>
      </c>
      <c r="B98" t="s">
        <v>37</v>
      </c>
      <c r="C98" t="s">
        <v>43</v>
      </c>
      <c r="D98">
        <v>0</v>
      </c>
      <c r="E98">
        <v>1</v>
      </c>
      <c r="F98" t="s">
        <v>7</v>
      </c>
      <c r="G98" t="s">
        <v>7</v>
      </c>
    </row>
    <row r="99" spans="1:7" x14ac:dyDescent="0.3">
      <c r="A99" t="s">
        <v>21</v>
      </c>
      <c r="B99" t="s">
        <v>37</v>
      </c>
      <c r="C99" t="s">
        <v>43</v>
      </c>
      <c r="D99">
        <v>1</v>
      </c>
      <c r="E99">
        <v>15</v>
      </c>
      <c r="F99" t="s">
        <v>10</v>
      </c>
      <c r="G99" t="s">
        <v>14</v>
      </c>
    </row>
    <row r="100" spans="1:7" x14ac:dyDescent="0.3">
      <c r="A100" t="s">
        <v>21</v>
      </c>
      <c r="B100" t="s">
        <v>36</v>
      </c>
      <c r="C100" t="s">
        <v>43</v>
      </c>
      <c r="D100">
        <v>0</v>
      </c>
      <c r="E100">
        <v>15</v>
      </c>
      <c r="F100" t="s">
        <v>7</v>
      </c>
      <c r="G100" t="s">
        <v>7</v>
      </c>
    </row>
    <row r="101" spans="1:7" x14ac:dyDescent="0.3">
      <c r="A101" t="s">
        <v>21</v>
      </c>
      <c r="B101" t="s">
        <v>36</v>
      </c>
      <c r="C101" t="s">
        <v>43</v>
      </c>
      <c r="D101">
        <v>15</v>
      </c>
      <c r="E101">
        <v>1000</v>
      </c>
      <c r="F101" t="s">
        <v>10</v>
      </c>
      <c r="G101" t="s">
        <v>14</v>
      </c>
    </row>
    <row r="102" spans="1:7" x14ac:dyDescent="0.3">
      <c r="A102" t="s">
        <v>21</v>
      </c>
      <c r="B102" t="s">
        <v>44</v>
      </c>
      <c r="C102" t="s">
        <v>43</v>
      </c>
      <c r="D102">
        <v>0</v>
      </c>
      <c r="E102">
        <v>10</v>
      </c>
      <c r="F102" t="s">
        <v>7</v>
      </c>
      <c r="G102" t="s">
        <v>7</v>
      </c>
    </row>
    <row r="103" spans="1:7" x14ac:dyDescent="0.3">
      <c r="A103" t="s">
        <v>21</v>
      </c>
      <c r="B103" t="s">
        <v>44</v>
      </c>
      <c r="C103" t="s">
        <v>43</v>
      </c>
      <c r="D103">
        <v>10</v>
      </c>
      <c r="E103">
        <v>300</v>
      </c>
      <c r="F103" t="s">
        <v>10</v>
      </c>
      <c r="G103" t="s">
        <v>14</v>
      </c>
    </row>
    <row r="104" spans="1:7" x14ac:dyDescent="0.3">
      <c r="A104" t="s">
        <v>21</v>
      </c>
      <c r="B104" t="s">
        <v>40</v>
      </c>
      <c r="C104" t="s">
        <v>43</v>
      </c>
      <c r="D104">
        <v>0</v>
      </c>
      <c r="E104">
        <v>4</v>
      </c>
      <c r="F104" t="s">
        <v>10</v>
      </c>
      <c r="G104" t="s">
        <v>11</v>
      </c>
    </row>
    <row r="105" spans="1:7" x14ac:dyDescent="0.3">
      <c r="A105" t="s">
        <v>21</v>
      </c>
      <c r="B105" t="s">
        <v>40</v>
      </c>
      <c r="C105" t="s">
        <v>43</v>
      </c>
      <c r="D105">
        <v>4</v>
      </c>
      <c r="E105">
        <v>20</v>
      </c>
      <c r="F105" t="s">
        <v>7</v>
      </c>
      <c r="G105" t="s">
        <v>7</v>
      </c>
    </row>
    <row r="106" spans="1:7" x14ac:dyDescent="0.3">
      <c r="A106" t="s">
        <v>21</v>
      </c>
      <c r="B106" t="s">
        <v>40</v>
      </c>
      <c r="C106" t="s">
        <v>43</v>
      </c>
      <c r="D106">
        <v>20</v>
      </c>
      <c r="E106">
        <v>150</v>
      </c>
      <c r="F106" t="s">
        <v>10</v>
      </c>
      <c r="G106" t="s">
        <v>14</v>
      </c>
    </row>
    <row r="107" spans="1:7" x14ac:dyDescent="0.3">
      <c r="A107" t="s">
        <v>21</v>
      </c>
      <c r="B107" t="s">
        <v>38</v>
      </c>
      <c r="C107" t="s">
        <v>43</v>
      </c>
      <c r="D107">
        <v>0</v>
      </c>
      <c r="E107">
        <v>1.5</v>
      </c>
      <c r="F107" t="s">
        <v>7</v>
      </c>
      <c r="G107" t="s">
        <v>7</v>
      </c>
    </row>
    <row r="108" spans="1:7" x14ac:dyDescent="0.3">
      <c r="A108" t="s">
        <v>21</v>
      </c>
      <c r="B108" t="s">
        <v>38</v>
      </c>
      <c r="C108" t="s">
        <v>43</v>
      </c>
      <c r="D108">
        <v>1.5</v>
      </c>
      <c r="E108">
        <v>50</v>
      </c>
      <c r="F108" t="s">
        <v>10</v>
      </c>
      <c r="G108" t="s">
        <v>14</v>
      </c>
    </row>
    <row r="109" spans="1:7" x14ac:dyDescent="0.3">
      <c r="A109" t="s">
        <v>21</v>
      </c>
      <c r="B109" t="s">
        <v>41</v>
      </c>
      <c r="C109" t="s">
        <v>43</v>
      </c>
      <c r="D109">
        <v>0</v>
      </c>
      <c r="E109">
        <v>0.1</v>
      </c>
      <c r="F109" t="s">
        <v>7</v>
      </c>
      <c r="G109" t="s">
        <v>7</v>
      </c>
    </row>
    <row r="110" spans="1:7" x14ac:dyDescent="0.3">
      <c r="A110" t="s">
        <v>21</v>
      </c>
      <c r="B110" t="s">
        <v>41</v>
      </c>
      <c r="C110" t="s">
        <v>43</v>
      </c>
      <c r="D110">
        <v>0.1</v>
      </c>
      <c r="E110">
        <v>1</v>
      </c>
      <c r="F110" t="s">
        <v>10</v>
      </c>
      <c r="G110" t="s">
        <v>14</v>
      </c>
    </row>
    <row r="111" spans="1:7" x14ac:dyDescent="0.3">
      <c r="A111" t="s">
        <v>21</v>
      </c>
      <c r="B111" t="s">
        <v>46</v>
      </c>
      <c r="C111" t="s">
        <v>45</v>
      </c>
      <c r="D111">
        <v>0</v>
      </c>
      <c r="E111">
        <v>5.5</v>
      </c>
      <c r="F111" t="s">
        <v>7</v>
      </c>
      <c r="G111" t="s">
        <v>7</v>
      </c>
    </row>
    <row r="112" spans="1:7" x14ac:dyDescent="0.3">
      <c r="A112" t="s">
        <v>21</v>
      </c>
      <c r="B112" t="s">
        <v>46</v>
      </c>
      <c r="C112" t="s">
        <v>45</v>
      </c>
      <c r="D112">
        <v>5.5</v>
      </c>
      <c r="E112">
        <v>14</v>
      </c>
      <c r="F112" t="s">
        <v>10</v>
      </c>
      <c r="G112" t="s">
        <v>14</v>
      </c>
    </row>
    <row r="113" spans="1:7" x14ac:dyDescent="0.3">
      <c r="A113" t="s">
        <v>21</v>
      </c>
      <c r="B113" t="s">
        <v>39</v>
      </c>
      <c r="C113" t="s">
        <v>43</v>
      </c>
      <c r="D113">
        <v>0</v>
      </c>
      <c r="E113">
        <v>30</v>
      </c>
      <c r="F113" t="s">
        <v>7</v>
      </c>
      <c r="G113" t="s">
        <v>7</v>
      </c>
    </row>
    <row r="114" spans="1:7" x14ac:dyDescent="0.3">
      <c r="A114" t="s">
        <v>21</v>
      </c>
      <c r="B114" t="s">
        <v>39</v>
      </c>
      <c r="C114" t="s">
        <v>43</v>
      </c>
      <c r="D114">
        <v>30</v>
      </c>
      <c r="E114">
        <v>200</v>
      </c>
      <c r="F114" t="s">
        <v>10</v>
      </c>
      <c r="G114" t="s">
        <v>14</v>
      </c>
    </row>
    <row r="115" spans="1:7" x14ac:dyDescent="0.3">
      <c r="A115" t="s">
        <v>21</v>
      </c>
      <c r="B115" t="s">
        <v>653</v>
      </c>
      <c r="C115" t="s">
        <v>47</v>
      </c>
      <c r="D115">
        <v>-3</v>
      </c>
      <c r="E115">
        <v>-1.9</v>
      </c>
      <c r="F115" t="s">
        <v>10</v>
      </c>
      <c r="G115" t="s">
        <v>11</v>
      </c>
    </row>
    <row r="116" spans="1:7" x14ac:dyDescent="0.3">
      <c r="A116" t="s">
        <v>21</v>
      </c>
      <c r="B116" t="s">
        <v>653</v>
      </c>
      <c r="C116" t="s">
        <v>47</v>
      </c>
      <c r="D116">
        <v>-1.9</v>
      </c>
      <c r="E116">
        <v>-1.4</v>
      </c>
      <c r="F116" t="s">
        <v>8</v>
      </c>
      <c r="G116" t="s">
        <v>9</v>
      </c>
    </row>
    <row r="117" spans="1:7" x14ac:dyDescent="0.3">
      <c r="A117" t="s">
        <v>21</v>
      </c>
      <c r="B117" t="s">
        <v>653</v>
      </c>
      <c r="C117" t="s">
        <v>47</v>
      </c>
      <c r="D117">
        <v>-1.4</v>
      </c>
      <c r="E117">
        <v>0.5</v>
      </c>
      <c r="F117" t="s">
        <v>7</v>
      </c>
      <c r="G117" t="s">
        <v>7</v>
      </c>
    </row>
    <row r="118" spans="1:7" x14ac:dyDescent="0.3">
      <c r="A118" t="s">
        <v>21</v>
      </c>
      <c r="B118" t="s">
        <v>652</v>
      </c>
      <c r="C118" t="s">
        <v>47</v>
      </c>
      <c r="D118">
        <v>-1.5</v>
      </c>
      <c r="E118">
        <v>-0.5</v>
      </c>
      <c r="F118" t="s">
        <v>10</v>
      </c>
      <c r="G118" t="s">
        <v>11</v>
      </c>
    </row>
    <row r="119" spans="1:7" x14ac:dyDescent="0.3">
      <c r="A119" t="s">
        <v>21</v>
      </c>
      <c r="B119" t="s">
        <v>652</v>
      </c>
      <c r="C119" t="s">
        <v>47</v>
      </c>
      <c r="D119">
        <v>-0.5</v>
      </c>
      <c r="E119">
        <v>-0.35</v>
      </c>
      <c r="F119" t="s">
        <v>8</v>
      </c>
      <c r="G119" t="s">
        <v>9</v>
      </c>
    </row>
    <row r="120" spans="1:7" x14ac:dyDescent="0.3">
      <c r="A120" t="s">
        <v>21</v>
      </c>
      <c r="B120" t="s">
        <v>652</v>
      </c>
      <c r="C120" t="s">
        <v>47</v>
      </c>
      <c r="D120">
        <v>-0.35</v>
      </c>
      <c r="E120">
        <v>0.05</v>
      </c>
      <c r="F120" t="s">
        <v>7</v>
      </c>
      <c r="G120" t="s">
        <v>7</v>
      </c>
    </row>
    <row r="121" spans="1:7" x14ac:dyDescent="0.3">
      <c r="A121" t="s">
        <v>21</v>
      </c>
      <c r="B121" t="s">
        <v>652</v>
      </c>
      <c r="C121" t="s">
        <v>47</v>
      </c>
      <c r="D121">
        <v>0.05</v>
      </c>
      <c r="E121">
        <v>0.2</v>
      </c>
      <c r="F121" t="s">
        <v>8</v>
      </c>
      <c r="G121" t="s">
        <v>15</v>
      </c>
    </row>
    <row r="122" spans="1:7" x14ac:dyDescent="0.3">
      <c r="A122" t="s">
        <v>21</v>
      </c>
      <c r="B122" t="s">
        <v>652</v>
      </c>
      <c r="C122" t="s">
        <v>47</v>
      </c>
      <c r="D122">
        <v>0.2</v>
      </c>
      <c r="E122">
        <v>1</v>
      </c>
      <c r="F122" t="s">
        <v>10</v>
      </c>
      <c r="G122" t="s">
        <v>14</v>
      </c>
    </row>
    <row r="123" spans="1:7" x14ac:dyDescent="0.3">
      <c r="A123" t="s">
        <v>22</v>
      </c>
      <c r="B123" t="s">
        <v>37</v>
      </c>
      <c r="C123" t="s">
        <v>43</v>
      </c>
      <c r="D123">
        <v>0</v>
      </c>
      <c r="E123">
        <v>0.26</v>
      </c>
      <c r="F123" t="s">
        <v>7</v>
      </c>
      <c r="G123" t="s">
        <v>7</v>
      </c>
    </row>
    <row r="124" spans="1:7" x14ac:dyDescent="0.3">
      <c r="A124" t="s">
        <v>22</v>
      </c>
      <c r="B124" t="s">
        <v>37</v>
      </c>
      <c r="C124" t="s">
        <v>43</v>
      </c>
      <c r="D124">
        <v>0.26</v>
      </c>
      <c r="E124">
        <v>15</v>
      </c>
      <c r="F124" t="s">
        <v>10</v>
      </c>
      <c r="G124" t="s">
        <v>14</v>
      </c>
    </row>
    <row r="125" spans="1:7" x14ac:dyDescent="0.3">
      <c r="A125" t="s">
        <v>22</v>
      </c>
      <c r="B125" t="s">
        <v>36</v>
      </c>
      <c r="C125" t="s">
        <v>43</v>
      </c>
      <c r="D125">
        <v>0</v>
      </c>
      <c r="E125">
        <v>6</v>
      </c>
      <c r="F125" t="s">
        <v>10</v>
      </c>
      <c r="G125" t="s">
        <v>11</v>
      </c>
    </row>
    <row r="126" spans="1:7" x14ac:dyDescent="0.3">
      <c r="A126" t="s">
        <v>22</v>
      </c>
      <c r="B126" t="s">
        <v>36</v>
      </c>
      <c r="C126" t="s">
        <v>43</v>
      </c>
      <c r="D126">
        <v>6</v>
      </c>
      <c r="E126">
        <v>31</v>
      </c>
      <c r="F126" t="s">
        <v>7</v>
      </c>
      <c r="G126" t="s">
        <v>7</v>
      </c>
    </row>
    <row r="127" spans="1:7" x14ac:dyDescent="0.3">
      <c r="A127" t="s">
        <v>22</v>
      </c>
      <c r="B127" t="s">
        <v>36</v>
      </c>
      <c r="C127" t="s">
        <v>43</v>
      </c>
      <c r="D127">
        <v>31</v>
      </c>
      <c r="E127">
        <v>1000</v>
      </c>
      <c r="F127" t="s">
        <v>10</v>
      </c>
      <c r="G127" t="s">
        <v>14</v>
      </c>
    </row>
    <row r="128" spans="1:7" x14ac:dyDescent="0.3">
      <c r="A128" t="s">
        <v>22</v>
      </c>
      <c r="B128" t="s">
        <v>44</v>
      </c>
      <c r="C128" t="s">
        <v>43</v>
      </c>
      <c r="D128">
        <v>0</v>
      </c>
      <c r="E128">
        <v>2</v>
      </c>
      <c r="F128" t="s">
        <v>10</v>
      </c>
      <c r="G128" t="s">
        <v>11</v>
      </c>
    </row>
    <row r="129" spans="1:7" x14ac:dyDescent="0.3">
      <c r="A129" t="s">
        <v>22</v>
      </c>
      <c r="B129" t="s">
        <v>44</v>
      </c>
      <c r="C129" t="s">
        <v>43</v>
      </c>
      <c r="D129">
        <v>2</v>
      </c>
      <c r="E129">
        <v>20</v>
      </c>
      <c r="F129" t="s">
        <v>7</v>
      </c>
      <c r="G129" t="s">
        <v>7</v>
      </c>
    </row>
    <row r="130" spans="1:7" x14ac:dyDescent="0.3">
      <c r="A130" t="s">
        <v>22</v>
      </c>
      <c r="B130" t="s">
        <v>44</v>
      </c>
      <c r="C130" t="s">
        <v>43</v>
      </c>
      <c r="D130">
        <v>2</v>
      </c>
      <c r="E130">
        <v>300</v>
      </c>
      <c r="F130" t="s">
        <v>10</v>
      </c>
      <c r="G130" t="s">
        <v>14</v>
      </c>
    </row>
    <row r="131" spans="1:7" x14ac:dyDescent="0.3">
      <c r="A131" t="s">
        <v>22</v>
      </c>
      <c r="B131" t="s">
        <v>40</v>
      </c>
      <c r="C131" t="s">
        <v>43</v>
      </c>
      <c r="D131">
        <v>0</v>
      </c>
      <c r="E131">
        <v>20</v>
      </c>
      <c r="F131" t="s">
        <v>7</v>
      </c>
      <c r="G131" t="s">
        <v>7</v>
      </c>
    </row>
    <row r="132" spans="1:7" x14ac:dyDescent="0.3">
      <c r="A132" t="s">
        <v>22</v>
      </c>
      <c r="B132" t="s">
        <v>40</v>
      </c>
      <c r="C132" t="s">
        <v>43</v>
      </c>
      <c r="D132">
        <v>20</v>
      </c>
      <c r="E132">
        <v>150</v>
      </c>
      <c r="F132" t="s">
        <v>10</v>
      </c>
      <c r="G132" t="s">
        <v>14</v>
      </c>
    </row>
    <row r="133" spans="1:7" x14ac:dyDescent="0.3">
      <c r="A133" t="s">
        <v>22</v>
      </c>
      <c r="B133" t="s">
        <v>38</v>
      </c>
      <c r="C133" t="s">
        <v>43</v>
      </c>
      <c r="D133">
        <v>0</v>
      </c>
      <c r="E133">
        <v>0.9</v>
      </c>
      <c r="F133" t="s">
        <v>7</v>
      </c>
      <c r="G133" t="s">
        <v>7</v>
      </c>
    </row>
    <row r="134" spans="1:7" x14ac:dyDescent="0.3">
      <c r="A134" t="s">
        <v>22</v>
      </c>
      <c r="B134" t="s">
        <v>38</v>
      </c>
      <c r="C134" t="s">
        <v>43</v>
      </c>
      <c r="D134">
        <v>0.9</v>
      </c>
      <c r="E134">
        <v>50</v>
      </c>
      <c r="F134" t="s">
        <v>10</v>
      </c>
      <c r="G134" t="s">
        <v>14</v>
      </c>
    </row>
    <row r="135" spans="1:7" x14ac:dyDescent="0.3">
      <c r="A135" t="s">
        <v>22</v>
      </c>
      <c r="B135" t="s">
        <v>41</v>
      </c>
      <c r="C135" t="s">
        <v>43</v>
      </c>
      <c r="D135">
        <v>0</v>
      </c>
      <c r="E135">
        <v>0.1</v>
      </c>
      <c r="F135" t="s">
        <v>7</v>
      </c>
      <c r="G135" t="s">
        <v>7</v>
      </c>
    </row>
    <row r="136" spans="1:7" x14ac:dyDescent="0.3">
      <c r="A136" t="s">
        <v>22</v>
      </c>
      <c r="B136" t="s">
        <v>41</v>
      </c>
      <c r="C136" t="s">
        <v>43</v>
      </c>
      <c r="D136">
        <v>0.1</v>
      </c>
      <c r="E136">
        <v>1</v>
      </c>
      <c r="F136" t="s">
        <v>10</v>
      </c>
      <c r="G136" t="s">
        <v>14</v>
      </c>
    </row>
    <row r="137" spans="1:7" x14ac:dyDescent="0.3">
      <c r="A137" t="s">
        <v>22</v>
      </c>
      <c r="B137" t="s">
        <v>46</v>
      </c>
      <c r="C137" t="s">
        <v>45</v>
      </c>
      <c r="D137">
        <v>0</v>
      </c>
      <c r="E137">
        <v>4.5</v>
      </c>
      <c r="F137" t="s">
        <v>10</v>
      </c>
      <c r="G137" t="s">
        <v>11</v>
      </c>
    </row>
    <row r="138" spans="1:7" x14ac:dyDescent="0.3">
      <c r="A138" t="s">
        <v>22</v>
      </c>
      <c r="B138" t="s">
        <v>46</v>
      </c>
      <c r="C138" t="s">
        <v>45</v>
      </c>
      <c r="D138">
        <v>4.5</v>
      </c>
      <c r="E138">
        <v>7.4</v>
      </c>
      <c r="F138" t="s">
        <v>7</v>
      </c>
      <c r="G138" t="s">
        <v>7</v>
      </c>
    </row>
    <row r="139" spans="1:7" x14ac:dyDescent="0.3">
      <c r="A139" t="s">
        <v>22</v>
      </c>
      <c r="B139" t="s">
        <v>46</v>
      </c>
      <c r="C139" t="s">
        <v>45</v>
      </c>
      <c r="D139">
        <v>7.5</v>
      </c>
      <c r="E139">
        <v>14</v>
      </c>
      <c r="F139" t="s">
        <v>10</v>
      </c>
      <c r="G139" t="s">
        <v>14</v>
      </c>
    </row>
    <row r="140" spans="1:7" x14ac:dyDescent="0.3">
      <c r="A140" t="s">
        <v>22</v>
      </c>
      <c r="B140" t="s">
        <v>39</v>
      </c>
      <c r="C140" t="s">
        <v>43</v>
      </c>
      <c r="D140">
        <v>0</v>
      </c>
      <c r="E140">
        <v>15</v>
      </c>
      <c r="F140" t="s">
        <v>7</v>
      </c>
      <c r="G140" t="s">
        <v>7</v>
      </c>
    </row>
    <row r="141" spans="1:7" x14ac:dyDescent="0.3">
      <c r="A141" t="s">
        <v>22</v>
      </c>
      <c r="B141" t="s">
        <v>39</v>
      </c>
      <c r="C141" t="s">
        <v>43</v>
      </c>
      <c r="D141">
        <v>15</v>
      </c>
      <c r="E141">
        <v>200</v>
      </c>
      <c r="F141" t="s">
        <v>10</v>
      </c>
      <c r="G141" t="s">
        <v>14</v>
      </c>
    </row>
    <row r="142" spans="1:7" x14ac:dyDescent="0.3">
      <c r="A142" t="s">
        <v>22</v>
      </c>
      <c r="B142" t="s">
        <v>653</v>
      </c>
      <c r="C142" t="s">
        <v>47</v>
      </c>
      <c r="D142">
        <v>-1</v>
      </c>
      <c r="E142">
        <v>0</v>
      </c>
      <c r="F142" t="s">
        <v>10</v>
      </c>
      <c r="G142" t="s">
        <v>11</v>
      </c>
    </row>
    <row r="143" spans="1:7" x14ac:dyDescent="0.3">
      <c r="A143" t="s">
        <v>22</v>
      </c>
      <c r="B143" t="s">
        <v>653</v>
      </c>
      <c r="C143" t="s">
        <v>47</v>
      </c>
      <c r="D143">
        <v>0</v>
      </c>
      <c r="E143">
        <v>0.05</v>
      </c>
      <c r="F143" t="s">
        <v>8</v>
      </c>
      <c r="G143" t="s">
        <v>9</v>
      </c>
    </row>
    <row r="144" spans="1:7" x14ac:dyDescent="0.3">
      <c r="A144" t="s">
        <v>22</v>
      </c>
      <c r="B144" t="s">
        <v>653</v>
      </c>
      <c r="C144" t="s">
        <v>47</v>
      </c>
      <c r="D144">
        <v>0.05</v>
      </c>
      <c r="E144">
        <v>0.15</v>
      </c>
      <c r="F144" t="s">
        <v>7</v>
      </c>
      <c r="G144" t="s">
        <v>7</v>
      </c>
    </row>
    <row r="145" spans="1:7" x14ac:dyDescent="0.3">
      <c r="A145" t="s">
        <v>22</v>
      </c>
      <c r="B145" t="s">
        <v>653</v>
      </c>
      <c r="C145" t="s">
        <v>47</v>
      </c>
      <c r="D145">
        <v>0.15</v>
      </c>
      <c r="E145">
        <v>0.25</v>
      </c>
      <c r="F145" t="s">
        <v>8</v>
      </c>
      <c r="G145" t="s">
        <v>15</v>
      </c>
    </row>
    <row r="146" spans="1:7" x14ac:dyDescent="0.3">
      <c r="A146" t="s">
        <v>22</v>
      </c>
      <c r="B146" t="s">
        <v>653</v>
      </c>
      <c r="C146" t="s">
        <v>47</v>
      </c>
      <c r="D146">
        <v>0.25</v>
      </c>
      <c r="E146">
        <v>1</v>
      </c>
      <c r="F146" t="s">
        <v>10</v>
      </c>
      <c r="G146" t="s">
        <v>14</v>
      </c>
    </row>
    <row r="147" spans="1:7" x14ac:dyDescent="0.3">
      <c r="A147" t="s">
        <v>22</v>
      </c>
      <c r="B147" t="s">
        <v>652</v>
      </c>
      <c r="C147" t="s">
        <v>47</v>
      </c>
      <c r="D147">
        <v>-1</v>
      </c>
      <c r="E147">
        <v>0.1</v>
      </c>
      <c r="F147" t="s">
        <v>10</v>
      </c>
      <c r="G147" t="s">
        <v>11</v>
      </c>
    </row>
    <row r="148" spans="1:7" x14ac:dyDescent="0.3">
      <c r="A148" t="s">
        <v>22</v>
      </c>
      <c r="B148" t="s">
        <v>652</v>
      </c>
      <c r="C148" t="s">
        <v>47</v>
      </c>
      <c r="D148">
        <v>0.1</v>
      </c>
      <c r="E148">
        <v>0.38</v>
      </c>
      <c r="F148" t="s">
        <v>8</v>
      </c>
      <c r="G148" t="s">
        <v>9</v>
      </c>
    </row>
    <row r="149" spans="1:7" x14ac:dyDescent="0.3">
      <c r="A149" t="s">
        <v>22</v>
      </c>
      <c r="B149" t="s">
        <v>652</v>
      </c>
      <c r="C149" t="s">
        <v>47</v>
      </c>
      <c r="D149">
        <v>0.38</v>
      </c>
      <c r="E149">
        <v>0.7</v>
      </c>
      <c r="F149" t="s">
        <v>7</v>
      </c>
      <c r="G149" t="s">
        <v>7</v>
      </c>
    </row>
    <row r="150" spans="1:7" x14ac:dyDescent="0.3">
      <c r="A150" t="s">
        <v>22</v>
      </c>
      <c r="B150" t="s">
        <v>652</v>
      </c>
      <c r="C150" t="s">
        <v>47</v>
      </c>
      <c r="D150">
        <v>0.7</v>
      </c>
      <c r="E150">
        <v>1.5</v>
      </c>
      <c r="F150" t="s">
        <v>8</v>
      </c>
      <c r="G150" t="s">
        <v>15</v>
      </c>
    </row>
    <row r="151" spans="1:7" x14ac:dyDescent="0.3">
      <c r="A151" t="s">
        <v>22</v>
      </c>
      <c r="B151" t="s">
        <v>652</v>
      </c>
      <c r="C151" t="s">
        <v>47</v>
      </c>
      <c r="D151">
        <v>1.5</v>
      </c>
      <c r="E151">
        <v>3</v>
      </c>
      <c r="F151" t="s">
        <v>10</v>
      </c>
      <c r="G151" t="s">
        <v>14</v>
      </c>
    </row>
    <row r="152" spans="1:7" x14ac:dyDescent="0.3">
      <c r="A152" t="s">
        <v>23</v>
      </c>
      <c r="B152" t="s">
        <v>37</v>
      </c>
      <c r="C152" t="s">
        <v>43</v>
      </c>
      <c r="D152">
        <v>0</v>
      </c>
      <c r="E152">
        <v>0.26</v>
      </c>
      <c r="F152" t="s">
        <v>7</v>
      </c>
      <c r="G152" t="s">
        <v>7</v>
      </c>
    </row>
    <row r="153" spans="1:7" x14ac:dyDescent="0.3">
      <c r="A153" t="s">
        <v>23</v>
      </c>
      <c r="B153" t="s">
        <v>37</v>
      </c>
      <c r="C153" t="s">
        <v>43</v>
      </c>
      <c r="D153">
        <v>0.26</v>
      </c>
      <c r="E153">
        <v>15</v>
      </c>
      <c r="F153" t="s">
        <v>10</v>
      </c>
      <c r="G153" t="s">
        <v>14</v>
      </c>
    </row>
    <row r="154" spans="1:7" x14ac:dyDescent="0.3">
      <c r="A154" t="s">
        <v>23</v>
      </c>
      <c r="B154" t="s">
        <v>36</v>
      </c>
      <c r="C154" t="s">
        <v>43</v>
      </c>
      <c r="D154">
        <v>0</v>
      </c>
      <c r="E154">
        <v>6</v>
      </c>
      <c r="F154" t="s">
        <v>10</v>
      </c>
      <c r="G154" t="s">
        <v>11</v>
      </c>
    </row>
    <row r="155" spans="1:7" x14ac:dyDescent="0.3">
      <c r="A155" t="s">
        <v>23</v>
      </c>
      <c r="B155" t="s">
        <v>36</v>
      </c>
      <c r="C155" t="s">
        <v>43</v>
      </c>
      <c r="D155">
        <v>6</v>
      </c>
      <c r="E155">
        <v>80</v>
      </c>
      <c r="F155" t="s">
        <v>7</v>
      </c>
      <c r="G155" t="s">
        <v>7</v>
      </c>
    </row>
    <row r="156" spans="1:7" x14ac:dyDescent="0.3">
      <c r="A156" t="s">
        <v>23</v>
      </c>
      <c r="B156" t="s">
        <v>36</v>
      </c>
      <c r="C156" t="s">
        <v>43</v>
      </c>
      <c r="D156">
        <v>80</v>
      </c>
      <c r="E156">
        <v>1000</v>
      </c>
      <c r="F156" t="s">
        <v>10</v>
      </c>
      <c r="G156" t="s">
        <v>14</v>
      </c>
    </row>
    <row r="157" spans="1:7" x14ac:dyDescent="0.3">
      <c r="A157" t="s">
        <v>23</v>
      </c>
      <c r="B157" t="s">
        <v>44</v>
      </c>
      <c r="C157" t="s">
        <v>43</v>
      </c>
      <c r="D157">
        <v>0</v>
      </c>
      <c r="E157">
        <v>2</v>
      </c>
      <c r="F157" t="s">
        <v>10</v>
      </c>
      <c r="G157" t="s">
        <v>11</v>
      </c>
    </row>
    <row r="158" spans="1:7" x14ac:dyDescent="0.3">
      <c r="A158" t="s">
        <v>23</v>
      </c>
      <c r="B158" t="s">
        <v>44</v>
      </c>
      <c r="C158" t="s">
        <v>43</v>
      </c>
      <c r="D158">
        <v>2</v>
      </c>
      <c r="E158">
        <v>10</v>
      </c>
      <c r="F158" t="s">
        <v>7</v>
      </c>
      <c r="G158" t="s">
        <v>7</v>
      </c>
    </row>
    <row r="159" spans="1:7" x14ac:dyDescent="0.3">
      <c r="A159" t="s">
        <v>23</v>
      </c>
      <c r="B159" t="s">
        <v>44</v>
      </c>
      <c r="C159" t="s">
        <v>43</v>
      </c>
      <c r="D159">
        <v>10</v>
      </c>
      <c r="E159">
        <v>300</v>
      </c>
      <c r="F159" t="s">
        <v>10</v>
      </c>
      <c r="G159" t="s">
        <v>14</v>
      </c>
    </row>
    <row r="160" spans="1:7" x14ac:dyDescent="0.3">
      <c r="A160" t="s">
        <v>23</v>
      </c>
      <c r="B160" t="s">
        <v>40</v>
      </c>
      <c r="C160" t="s">
        <v>43</v>
      </c>
      <c r="D160">
        <v>0</v>
      </c>
      <c r="E160">
        <v>15</v>
      </c>
      <c r="F160" t="s">
        <v>7</v>
      </c>
      <c r="G160" t="s">
        <v>7</v>
      </c>
    </row>
    <row r="161" spans="1:7" x14ac:dyDescent="0.3">
      <c r="A161" t="s">
        <v>23</v>
      </c>
      <c r="B161" t="s">
        <v>40</v>
      </c>
      <c r="C161" t="s">
        <v>43</v>
      </c>
      <c r="D161">
        <v>15</v>
      </c>
      <c r="E161">
        <v>150</v>
      </c>
      <c r="F161" t="s">
        <v>10</v>
      </c>
      <c r="G161" t="s">
        <v>14</v>
      </c>
    </row>
    <row r="162" spans="1:7" x14ac:dyDescent="0.3">
      <c r="A162" t="s">
        <v>23</v>
      </c>
      <c r="B162" t="s">
        <v>38</v>
      </c>
      <c r="C162" t="s">
        <v>43</v>
      </c>
      <c r="D162">
        <v>0</v>
      </c>
      <c r="E162">
        <v>0.9</v>
      </c>
      <c r="F162" t="s">
        <v>7</v>
      </c>
      <c r="G162" t="s">
        <v>7</v>
      </c>
    </row>
    <row r="163" spans="1:7" x14ac:dyDescent="0.3">
      <c r="A163" t="s">
        <v>23</v>
      </c>
      <c r="B163" t="s">
        <v>38</v>
      </c>
      <c r="C163" t="s">
        <v>43</v>
      </c>
      <c r="D163">
        <v>0.9</v>
      </c>
      <c r="E163">
        <v>50</v>
      </c>
      <c r="F163" t="s">
        <v>10</v>
      </c>
      <c r="G163" t="s">
        <v>14</v>
      </c>
    </row>
    <row r="164" spans="1:7" x14ac:dyDescent="0.3">
      <c r="A164" t="s">
        <v>23</v>
      </c>
      <c r="B164" t="s">
        <v>41</v>
      </c>
      <c r="C164" t="s">
        <v>43</v>
      </c>
      <c r="D164">
        <v>0</v>
      </c>
      <c r="E164">
        <v>0.1</v>
      </c>
      <c r="F164" t="s">
        <v>7</v>
      </c>
      <c r="G164" t="s">
        <v>7</v>
      </c>
    </row>
    <row r="165" spans="1:7" x14ac:dyDescent="0.3">
      <c r="A165" t="s">
        <v>23</v>
      </c>
      <c r="B165" t="s">
        <v>41</v>
      </c>
      <c r="C165" t="s">
        <v>43</v>
      </c>
      <c r="D165">
        <v>0.1</v>
      </c>
      <c r="E165">
        <v>1</v>
      </c>
      <c r="F165" t="s">
        <v>10</v>
      </c>
      <c r="G165" t="s">
        <v>14</v>
      </c>
    </row>
    <row r="166" spans="1:7" x14ac:dyDescent="0.3">
      <c r="A166" t="s">
        <v>23</v>
      </c>
      <c r="B166" t="s">
        <v>46</v>
      </c>
      <c r="C166" t="s">
        <v>45</v>
      </c>
      <c r="D166">
        <v>0</v>
      </c>
      <c r="E166">
        <v>4.5</v>
      </c>
      <c r="F166" t="s">
        <v>10</v>
      </c>
      <c r="G166" t="s">
        <v>11</v>
      </c>
    </row>
    <row r="167" spans="1:7" x14ac:dyDescent="0.3">
      <c r="A167" t="s">
        <v>23</v>
      </c>
      <c r="B167" t="s">
        <v>46</v>
      </c>
      <c r="C167" t="s">
        <v>45</v>
      </c>
      <c r="D167">
        <v>4.5</v>
      </c>
      <c r="E167">
        <v>5.5</v>
      </c>
      <c r="F167" t="s">
        <v>7</v>
      </c>
      <c r="G167" t="s">
        <v>7</v>
      </c>
    </row>
    <row r="168" spans="1:7" x14ac:dyDescent="0.3">
      <c r="A168" t="s">
        <v>23</v>
      </c>
      <c r="B168" t="s">
        <v>46</v>
      </c>
      <c r="C168" t="s">
        <v>45</v>
      </c>
      <c r="D168">
        <v>5.5</v>
      </c>
      <c r="E168">
        <v>14</v>
      </c>
      <c r="F168" t="s">
        <v>10</v>
      </c>
      <c r="G168" t="s">
        <v>14</v>
      </c>
    </row>
    <row r="169" spans="1:7" x14ac:dyDescent="0.3">
      <c r="A169" t="s">
        <v>23</v>
      </c>
      <c r="B169" t="s">
        <v>39</v>
      </c>
      <c r="C169" t="s">
        <v>43</v>
      </c>
      <c r="D169">
        <v>0</v>
      </c>
      <c r="E169">
        <v>15</v>
      </c>
      <c r="F169" t="s">
        <v>7</v>
      </c>
      <c r="G169" t="s">
        <v>7</v>
      </c>
    </row>
    <row r="170" spans="1:7" x14ac:dyDescent="0.3">
      <c r="A170" t="s">
        <v>23</v>
      </c>
      <c r="B170" t="s">
        <v>39</v>
      </c>
      <c r="C170" t="s">
        <v>43</v>
      </c>
      <c r="D170">
        <v>15</v>
      </c>
      <c r="E170">
        <v>200</v>
      </c>
      <c r="F170" t="s">
        <v>10</v>
      </c>
      <c r="G170" t="s">
        <v>14</v>
      </c>
    </row>
    <row r="171" spans="1:7" x14ac:dyDescent="0.3">
      <c r="A171" t="s">
        <v>23</v>
      </c>
      <c r="B171" t="s">
        <v>653</v>
      </c>
      <c r="C171" t="s">
        <v>47</v>
      </c>
      <c r="D171">
        <v>-1</v>
      </c>
      <c r="E171">
        <v>0.05</v>
      </c>
      <c r="F171" t="s">
        <v>10</v>
      </c>
      <c r="G171" t="s">
        <v>11</v>
      </c>
    </row>
    <row r="172" spans="1:7" x14ac:dyDescent="0.3">
      <c r="A172" t="s">
        <v>23</v>
      </c>
      <c r="B172" t="s">
        <v>653</v>
      </c>
      <c r="C172" t="s">
        <v>47</v>
      </c>
      <c r="D172">
        <v>0.05</v>
      </c>
      <c r="E172">
        <v>0.1</v>
      </c>
      <c r="F172" t="s">
        <v>8</v>
      </c>
      <c r="G172" t="s">
        <v>9</v>
      </c>
    </row>
    <row r="173" spans="1:7" x14ac:dyDescent="0.3">
      <c r="A173" t="s">
        <v>23</v>
      </c>
      <c r="B173" t="s">
        <v>653</v>
      </c>
      <c r="C173" t="s">
        <v>47</v>
      </c>
      <c r="D173">
        <v>0.1</v>
      </c>
      <c r="E173">
        <v>0.25</v>
      </c>
      <c r="F173" t="s">
        <v>7</v>
      </c>
      <c r="G173" t="s">
        <v>7</v>
      </c>
    </row>
    <row r="174" spans="1:7" x14ac:dyDescent="0.3">
      <c r="A174" t="s">
        <v>23</v>
      </c>
      <c r="B174" t="s">
        <v>653</v>
      </c>
      <c r="C174" t="s">
        <v>47</v>
      </c>
      <c r="D174">
        <v>0.25</v>
      </c>
      <c r="E174">
        <v>0.3</v>
      </c>
      <c r="F174" t="s">
        <v>8</v>
      </c>
      <c r="G174" t="s">
        <v>15</v>
      </c>
    </row>
    <row r="175" spans="1:7" x14ac:dyDescent="0.3">
      <c r="A175" t="s">
        <v>23</v>
      </c>
      <c r="B175" t="s">
        <v>653</v>
      </c>
      <c r="C175" t="s">
        <v>47</v>
      </c>
      <c r="D175">
        <v>0.3</v>
      </c>
      <c r="E175">
        <v>1</v>
      </c>
      <c r="F175" t="s">
        <v>10</v>
      </c>
      <c r="G175" t="s">
        <v>14</v>
      </c>
    </row>
    <row r="176" spans="1:7" x14ac:dyDescent="0.3">
      <c r="A176" t="s">
        <v>23</v>
      </c>
      <c r="B176" t="s">
        <v>652</v>
      </c>
      <c r="C176" t="s">
        <v>47</v>
      </c>
      <c r="D176">
        <v>-1</v>
      </c>
      <c r="E176">
        <v>0.2</v>
      </c>
      <c r="F176" t="s">
        <v>10</v>
      </c>
      <c r="G176" t="s">
        <v>11</v>
      </c>
    </row>
    <row r="177" spans="1:7" x14ac:dyDescent="0.3">
      <c r="A177" t="s">
        <v>23</v>
      </c>
      <c r="B177" t="s">
        <v>652</v>
      </c>
      <c r="C177" t="s">
        <v>47</v>
      </c>
      <c r="D177">
        <v>0.2</v>
      </c>
      <c r="E177">
        <v>0.36</v>
      </c>
      <c r="F177" t="s">
        <v>8</v>
      </c>
      <c r="G177" t="s">
        <v>9</v>
      </c>
    </row>
    <row r="178" spans="1:7" x14ac:dyDescent="0.3">
      <c r="A178" t="s">
        <v>23</v>
      </c>
      <c r="B178" t="s">
        <v>652</v>
      </c>
      <c r="C178" t="s">
        <v>47</v>
      </c>
      <c r="D178">
        <v>0.36</v>
      </c>
      <c r="E178">
        <v>0.7</v>
      </c>
      <c r="F178" t="s">
        <v>7</v>
      </c>
      <c r="G178" t="s">
        <v>7</v>
      </c>
    </row>
    <row r="179" spans="1:7" x14ac:dyDescent="0.3">
      <c r="A179" t="s">
        <v>23</v>
      </c>
      <c r="B179" t="s">
        <v>652</v>
      </c>
      <c r="C179" t="s">
        <v>47</v>
      </c>
      <c r="D179">
        <v>0.7</v>
      </c>
      <c r="E179">
        <v>1.5</v>
      </c>
      <c r="F179" t="s">
        <v>8</v>
      </c>
      <c r="G179" t="s">
        <v>15</v>
      </c>
    </row>
    <row r="180" spans="1:7" x14ac:dyDescent="0.3">
      <c r="A180" t="s">
        <v>23</v>
      </c>
      <c r="B180" t="s">
        <v>652</v>
      </c>
      <c r="C180" t="s">
        <v>47</v>
      </c>
      <c r="D180">
        <v>1.5</v>
      </c>
      <c r="E180">
        <v>3</v>
      </c>
      <c r="F180" t="s">
        <v>10</v>
      </c>
      <c r="G180" t="s">
        <v>14</v>
      </c>
    </row>
    <row r="181" spans="1:7" x14ac:dyDescent="0.3">
      <c r="A181" t="s">
        <v>24</v>
      </c>
      <c r="B181" t="s">
        <v>37</v>
      </c>
      <c r="C181" t="s">
        <v>43</v>
      </c>
      <c r="D181">
        <v>0</v>
      </c>
      <c r="E181">
        <v>2.1</v>
      </c>
      <c r="F181" t="s">
        <v>10</v>
      </c>
      <c r="G181" t="s">
        <v>11</v>
      </c>
    </row>
    <row r="182" spans="1:7" x14ac:dyDescent="0.3">
      <c r="A182" t="s">
        <v>24</v>
      </c>
      <c r="B182" t="s">
        <v>37</v>
      </c>
      <c r="C182" t="s">
        <v>43</v>
      </c>
      <c r="D182">
        <v>2.1</v>
      </c>
      <c r="E182">
        <v>5.5</v>
      </c>
      <c r="F182" t="s">
        <v>7</v>
      </c>
      <c r="G182" t="s">
        <v>7</v>
      </c>
    </row>
    <row r="183" spans="1:7" x14ac:dyDescent="0.3">
      <c r="A183" t="s">
        <v>24</v>
      </c>
      <c r="B183" t="s">
        <v>37</v>
      </c>
      <c r="C183" t="s">
        <v>43</v>
      </c>
      <c r="D183">
        <v>5.5</v>
      </c>
      <c r="E183">
        <v>15</v>
      </c>
      <c r="F183" t="s">
        <v>10</v>
      </c>
      <c r="G183" t="s">
        <v>14</v>
      </c>
    </row>
    <row r="184" spans="1:7" x14ac:dyDescent="0.3">
      <c r="A184" t="s">
        <v>24</v>
      </c>
      <c r="B184" t="s">
        <v>36</v>
      </c>
      <c r="C184" t="s">
        <v>43</v>
      </c>
      <c r="D184">
        <v>0</v>
      </c>
      <c r="E184">
        <v>100</v>
      </c>
      <c r="F184" t="s">
        <v>10</v>
      </c>
      <c r="G184" t="s">
        <v>11</v>
      </c>
    </row>
    <row r="185" spans="1:7" x14ac:dyDescent="0.3">
      <c r="A185" t="s">
        <v>24</v>
      </c>
      <c r="B185" t="s">
        <v>36</v>
      </c>
      <c r="C185" t="s">
        <v>43</v>
      </c>
      <c r="D185">
        <v>100</v>
      </c>
      <c r="E185">
        <v>300</v>
      </c>
      <c r="F185" t="s">
        <v>7</v>
      </c>
      <c r="G185" t="s">
        <v>7</v>
      </c>
    </row>
    <row r="186" spans="1:7" x14ac:dyDescent="0.3">
      <c r="A186" t="s">
        <v>24</v>
      </c>
      <c r="B186" t="s">
        <v>36</v>
      </c>
      <c r="C186" t="s">
        <v>43</v>
      </c>
      <c r="D186">
        <v>300</v>
      </c>
      <c r="E186">
        <v>1000</v>
      </c>
      <c r="F186" t="s">
        <v>10</v>
      </c>
      <c r="G186" t="s">
        <v>14</v>
      </c>
    </row>
    <row r="187" spans="1:7" x14ac:dyDescent="0.3">
      <c r="A187" t="s">
        <v>24</v>
      </c>
      <c r="B187" t="s">
        <v>44</v>
      </c>
      <c r="C187" t="s">
        <v>43</v>
      </c>
      <c r="D187">
        <v>0</v>
      </c>
      <c r="E187">
        <v>40</v>
      </c>
      <c r="F187" t="s">
        <v>10</v>
      </c>
      <c r="G187" t="s">
        <v>11</v>
      </c>
    </row>
    <row r="188" spans="1:7" x14ac:dyDescent="0.3">
      <c r="A188" t="s">
        <v>24</v>
      </c>
      <c r="B188" t="s">
        <v>44</v>
      </c>
      <c r="C188" t="s">
        <v>43</v>
      </c>
      <c r="D188">
        <v>40</v>
      </c>
      <c r="E188">
        <v>100</v>
      </c>
      <c r="F188" t="s">
        <v>7</v>
      </c>
      <c r="G188" t="s">
        <v>7</v>
      </c>
    </row>
    <row r="189" spans="1:7" x14ac:dyDescent="0.3">
      <c r="A189" t="s">
        <v>24</v>
      </c>
      <c r="B189" t="s">
        <v>44</v>
      </c>
      <c r="C189" t="s">
        <v>43</v>
      </c>
      <c r="D189">
        <v>100</v>
      </c>
      <c r="E189">
        <v>300</v>
      </c>
      <c r="F189" t="s">
        <v>10</v>
      </c>
      <c r="G189" t="s">
        <v>14</v>
      </c>
    </row>
    <row r="190" spans="1:7" x14ac:dyDescent="0.3">
      <c r="A190" t="s">
        <v>24</v>
      </c>
      <c r="B190" t="s">
        <v>40</v>
      </c>
      <c r="C190" t="s">
        <v>43</v>
      </c>
      <c r="D190">
        <v>0</v>
      </c>
      <c r="E190">
        <v>7</v>
      </c>
      <c r="F190" t="s">
        <v>10</v>
      </c>
      <c r="G190" t="s">
        <v>11</v>
      </c>
    </row>
    <row r="191" spans="1:7" x14ac:dyDescent="0.3">
      <c r="A191" t="s">
        <v>24</v>
      </c>
      <c r="B191" t="s">
        <v>40</v>
      </c>
      <c r="C191" t="s">
        <v>43</v>
      </c>
      <c r="D191">
        <v>7</v>
      </c>
      <c r="E191">
        <v>34</v>
      </c>
      <c r="F191" t="s">
        <v>7</v>
      </c>
      <c r="G191" t="s">
        <v>7</v>
      </c>
    </row>
    <row r="192" spans="1:7" x14ac:dyDescent="0.3">
      <c r="A192" t="s">
        <v>24</v>
      </c>
      <c r="B192" t="s">
        <v>40</v>
      </c>
      <c r="C192" t="s">
        <v>43</v>
      </c>
      <c r="D192">
        <v>34</v>
      </c>
      <c r="E192">
        <v>150</v>
      </c>
      <c r="F192" t="s">
        <v>10</v>
      </c>
      <c r="G192" t="s">
        <v>14</v>
      </c>
    </row>
    <row r="193" spans="1:7" x14ac:dyDescent="0.3">
      <c r="A193" t="s">
        <v>24</v>
      </c>
      <c r="B193" t="s">
        <v>38</v>
      </c>
      <c r="C193" t="s">
        <v>43</v>
      </c>
      <c r="D193">
        <v>0</v>
      </c>
      <c r="E193">
        <v>4.4000000000000004</v>
      </c>
      <c r="F193" t="s">
        <v>7</v>
      </c>
      <c r="G193" t="s">
        <v>7</v>
      </c>
    </row>
    <row r="194" spans="1:7" x14ac:dyDescent="0.3">
      <c r="A194" t="s">
        <v>24</v>
      </c>
      <c r="B194" t="s">
        <v>38</v>
      </c>
      <c r="C194" t="s">
        <v>43</v>
      </c>
      <c r="D194">
        <v>4.4000000000000004</v>
      </c>
      <c r="E194">
        <v>50</v>
      </c>
      <c r="F194" t="s">
        <v>10</v>
      </c>
      <c r="G194" t="s">
        <v>14</v>
      </c>
    </row>
    <row r="195" spans="1:7" x14ac:dyDescent="0.3">
      <c r="A195" t="s">
        <v>24</v>
      </c>
      <c r="B195" t="s">
        <v>41</v>
      </c>
      <c r="C195" t="s">
        <v>43</v>
      </c>
      <c r="D195">
        <v>0</v>
      </c>
      <c r="E195">
        <v>0.1</v>
      </c>
      <c r="F195" t="s">
        <v>7</v>
      </c>
      <c r="G195" t="s">
        <v>7</v>
      </c>
    </row>
    <row r="196" spans="1:7" x14ac:dyDescent="0.3">
      <c r="A196" t="s">
        <v>24</v>
      </c>
      <c r="B196" t="s">
        <v>41</v>
      </c>
      <c r="C196" t="s">
        <v>43</v>
      </c>
      <c r="D196">
        <v>0.1</v>
      </c>
      <c r="E196">
        <v>1</v>
      </c>
      <c r="F196" t="s">
        <v>10</v>
      </c>
      <c r="G196" t="s">
        <v>14</v>
      </c>
    </row>
    <row r="197" spans="1:7" x14ac:dyDescent="0.3">
      <c r="A197" t="s">
        <v>24</v>
      </c>
      <c r="B197" t="s">
        <v>46</v>
      </c>
      <c r="C197" t="s">
        <v>45</v>
      </c>
      <c r="D197">
        <v>0</v>
      </c>
      <c r="E197">
        <v>5</v>
      </c>
      <c r="F197" t="s">
        <v>10</v>
      </c>
      <c r="G197" t="s">
        <v>11</v>
      </c>
    </row>
    <row r="198" spans="1:7" x14ac:dyDescent="0.3">
      <c r="A198" t="s">
        <v>24</v>
      </c>
      <c r="B198" t="s">
        <v>46</v>
      </c>
      <c r="C198" t="s">
        <v>45</v>
      </c>
      <c r="D198">
        <v>5</v>
      </c>
      <c r="E198">
        <v>6.5</v>
      </c>
      <c r="F198" t="s">
        <v>7</v>
      </c>
      <c r="G198" t="s">
        <v>7</v>
      </c>
    </row>
    <row r="199" spans="1:7" x14ac:dyDescent="0.3">
      <c r="A199" t="s">
        <v>24</v>
      </c>
      <c r="B199" t="s">
        <v>46</v>
      </c>
      <c r="C199" t="s">
        <v>45</v>
      </c>
      <c r="D199">
        <v>6.5</v>
      </c>
      <c r="E199">
        <v>14</v>
      </c>
      <c r="F199" t="s">
        <v>10</v>
      </c>
      <c r="G199" t="s">
        <v>14</v>
      </c>
    </row>
    <row r="200" spans="1:7" x14ac:dyDescent="0.3">
      <c r="A200" t="s">
        <v>24</v>
      </c>
      <c r="B200" t="s">
        <v>39</v>
      </c>
      <c r="C200" t="s">
        <v>43</v>
      </c>
      <c r="D200">
        <v>0</v>
      </c>
      <c r="E200">
        <v>130</v>
      </c>
      <c r="F200" t="s">
        <v>7</v>
      </c>
      <c r="G200" t="s">
        <v>7</v>
      </c>
    </row>
    <row r="201" spans="1:7" x14ac:dyDescent="0.3">
      <c r="A201" t="s">
        <v>24</v>
      </c>
      <c r="B201" t="s">
        <v>39</v>
      </c>
      <c r="C201" t="s">
        <v>43</v>
      </c>
      <c r="D201">
        <v>130</v>
      </c>
      <c r="E201">
        <v>200</v>
      </c>
      <c r="F201" t="s">
        <v>10</v>
      </c>
      <c r="G201" t="s">
        <v>14</v>
      </c>
    </row>
    <row r="202" spans="1:7" x14ac:dyDescent="0.3">
      <c r="A202" t="s">
        <v>24</v>
      </c>
      <c r="B202" t="s">
        <v>653</v>
      </c>
      <c r="C202" t="s">
        <v>47</v>
      </c>
      <c r="D202">
        <v>-3</v>
      </c>
      <c r="E202">
        <v>-1.9</v>
      </c>
      <c r="F202" t="s">
        <v>10</v>
      </c>
      <c r="G202" t="s">
        <v>11</v>
      </c>
    </row>
    <row r="203" spans="1:7" x14ac:dyDescent="0.3">
      <c r="A203" t="s">
        <v>24</v>
      </c>
      <c r="B203" t="s">
        <v>653</v>
      </c>
      <c r="C203" t="s">
        <v>47</v>
      </c>
      <c r="D203">
        <v>-1.9</v>
      </c>
      <c r="E203">
        <v>-1.25</v>
      </c>
      <c r="F203" t="s">
        <v>8</v>
      </c>
      <c r="G203" t="s">
        <v>9</v>
      </c>
    </row>
    <row r="204" spans="1:7" x14ac:dyDescent="0.3">
      <c r="A204" t="s">
        <v>24</v>
      </c>
      <c r="B204" t="s">
        <v>653</v>
      </c>
      <c r="C204" t="s">
        <v>47</v>
      </c>
      <c r="D204">
        <v>-1.25</v>
      </c>
      <c r="E204">
        <v>1</v>
      </c>
      <c r="F204" t="s">
        <v>7</v>
      </c>
      <c r="G204" t="s">
        <v>7</v>
      </c>
    </row>
    <row r="205" spans="1:7" x14ac:dyDescent="0.3">
      <c r="A205" t="s">
        <v>24</v>
      </c>
      <c r="B205" t="s">
        <v>652</v>
      </c>
      <c r="C205" t="s">
        <v>47</v>
      </c>
      <c r="D205">
        <v>-1</v>
      </c>
      <c r="E205">
        <v>-0.5</v>
      </c>
      <c r="F205" t="s">
        <v>10</v>
      </c>
      <c r="G205" t="s">
        <v>11</v>
      </c>
    </row>
    <row r="206" spans="1:7" x14ac:dyDescent="0.3">
      <c r="A206" t="s">
        <v>24</v>
      </c>
      <c r="B206" t="s">
        <v>652</v>
      </c>
      <c r="C206" t="s">
        <v>47</v>
      </c>
      <c r="D206">
        <v>-0.5</v>
      </c>
      <c r="E206">
        <v>-0.22</v>
      </c>
      <c r="F206" t="s">
        <v>8</v>
      </c>
      <c r="G206" t="s">
        <v>9</v>
      </c>
    </row>
    <row r="207" spans="1:7" x14ac:dyDescent="0.3">
      <c r="A207" t="s">
        <v>24</v>
      </c>
      <c r="B207" t="s">
        <v>652</v>
      </c>
      <c r="C207" t="s">
        <v>47</v>
      </c>
      <c r="D207">
        <v>-0.22</v>
      </c>
      <c r="E207">
        <v>-0.05</v>
      </c>
      <c r="F207" t="s">
        <v>7</v>
      </c>
      <c r="G207" t="s">
        <v>7</v>
      </c>
    </row>
    <row r="208" spans="1:7" x14ac:dyDescent="0.3">
      <c r="A208" t="s">
        <v>24</v>
      </c>
      <c r="B208" t="s">
        <v>652</v>
      </c>
      <c r="C208" t="s">
        <v>47</v>
      </c>
      <c r="D208">
        <v>-0.05</v>
      </c>
      <c r="E208">
        <v>0.2</v>
      </c>
      <c r="F208" t="s">
        <v>8</v>
      </c>
      <c r="G208" t="s">
        <v>15</v>
      </c>
    </row>
    <row r="209" spans="1:7" x14ac:dyDescent="0.3">
      <c r="A209" t="s">
        <v>24</v>
      </c>
      <c r="B209" t="s">
        <v>652</v>
      </c>
      <c r="C209" t="s">
        <v>47</v>
      </c>
      <c r="D209">
        <v>0.2</v>
      </c>
      <c r="E209">
        <v>1</v>
      </c>
      <c r="F209" t="s">
        <v>10</v>
      </c>
      <c r="G209" t="s">
        <v>14</v>
      </c>
    </row>
    <row r="210" spans="1:7" x14ac:dyDescent="0.3">
      <c r="A210" t="s">
        <v>25</v>
      </c>
      <c r="B210" t="s">
        <v>37</v>
      </c>
      <c r="C210" t="s">
        <v>43</v>
      </c>
      <c r="D210">
        <v>0</v>
      </c>
      <c r="E210">
        <v>0.6</v>
      </c>
      <c r="F210" t="s">
        <v>7</v>
      </c>
      <c r="G210" t="s">
        <v>7</v>
      </c>
    </row>
    <row r="211" spans="1:7" x14ac:dyDescent="0.3">
      <c r="A211" t="s">
        <v>25</v>
      </c>
      <c r="B211" t="s">
        <v>37</v>
      </c>
      <c r="C211" t="s">
        <v>43</v>
      </c>
      <c r="D211">
        <v>0.6</v>
      </c>
      <c r="E211">
        <v>15</v>
      </c>
      <c r="F211" t="s">
        <v>10</v>
      </c>
      <c r="G211" t="s">
        <v>14</v>
      </c>
    </row>
    <row r="212" spans="1:7" x14ac:dyDescent="0.3">
      <c r="A212" t="s">
        <v>25</v>
      </c>
      <c r="B212" t="s">
        <v>36</v>
      </c>
      <c r="C212" t="s">
        <v>43</v>
      </c>
      <c r="D212">
        <v>0</v>
      </c>
      <c r="E212">
        <v>55</v>
      </c>
      <c r="F212" t="s">
        <v>7</v>
      </c>
      <c r="G212" t="s">
        <v>7</v>
      </c>
    </row>
    <row r="213" spans="1:7" x14ac:dyDescent="0.3">
      <c r="A213" t="s">
        <v>25</v>
      </c>
      <c r="B213" t="s">
        <v>36</v>
      </c>
      <c r="C213" t="s">
        <v>43</v>
      </c>
      <c r="D213">
        <v>55</v>
      </c>
      <c r="E213">
        <v>1000</v>
      </c>
      <c r="F213" t="s">
        <v>10</v>
      </c>
      <c r="G213" t="s">
        <v>14</v>
      </c>
    </row>
    <row r="214" spans="1:7" x14ac:dyDescent="0.3">
      <c r="A214" t="s">
        <v>25</v>
      </c>
      <c r="B214" t="s">
        <v>44</v>
      </c>
      <c r="C214" t="s">
        <v>43</v>
      </c>
      <c r="D214">
        <v>0</v>
      </c>
      <c r="E214">
        <v>40</v>
      </c>
      <c r="F214" t="s">
        <v>7</v>
      </c>
      <c r="G214" t="s">
        <v>7</v>
      </c>
    </row>
    <row r="215" spans="1:7" x14ac:dyDescent="0.3">
      <c r="A215" t="s">
        <v>25</v>
      </c>
      <c r="B215" t="s">
        <v>44</v>
      </c>
      <c r="C215" t="s">
        <v>43</v>
      </c>
      <c r="D215">
        <v>40</v>
      </c>
      <c r="E215">
        <v>300</v>
      </c>
      <c r="F215" t="s">
        <v>10</v>
      </c>
      <c r="G215" t="s">
        <v>14</v>
      </c>
    </row>
    <row r="216" spans="1:7" x14ac:dyDescent="0.3">
      <c r="A216" t="s">
        <v>25</v>
      </c>
      <c r="B216" t="s">
        <v>40</v>
      </c>
      <c r="C216" t="s">
        <v>43</v>
      </c>
      <c r="D216">
        <v>0</v>
      </c>
      <c r="E216">
        <v>30</v>
      </c>
      <c r="F216" t="s">
        <v>7</v>
      </c>
      <c r="G216" t="s">
        <v>7</v>
      </c>
    </row>
    <row r="217" spans="1:7" x14ac:dyDescent="0.3">
      <c r="A217" t="s">
        <v>25</v>
      </c>
      <c r="B217" t="s">
        <v>40</v>
      </c>
      <c r="C217" t="s">
        <v>43</v>
      </c>
      <c r="D217">
        <v>30</v>
      </c>
      <c r="E217">
        <v>150</v>
      </c>
      <c r="F217" t="s">
        <v>10</v>
      </c>
      <c r="G217" t="s">
        <v>14</v>
      </c>
    </row>
    <row r="218" spans="1:7" x14ac:dyDescent="0.3">
      <c r="A218" t="s">
        <v>25</v>
      </c>
      <c r="B218" t="s">
        <v>38</v>
      </c>
      <c r="C218" t="s">
        <v>43</v>
      </c>
      <c r="D218">
        <v>0</v>
      </c>
      <c r="E218">
        <v>0.8</v>
      </c>
      <c r="F218" t="s">
        <v>7</v>
      </c>
      <c r="G218" t="s">
        <v>7</v>
      </c>
    </row>
    <row r="219" spans="1:7" x14ac:dyDescent="0.3">
      <c r="A219" t="s">
        <v>25</v>
      </c>
      <c r="B219" t="s">
        <v>38</v>
      </c>
      <c r="C219" t="s">
        <v>43</v>
      </c>
      <c r="D219">
        <v>0.8</v>
      </c>
      <c r="E219">
        <v>50</v>
      </c>
      <c r="F219" t="s">
        <v>10</v>
      </c>
      <c r="G219" t="s">
        <v>14</v>
      </c>
    </row>
    <row r="220" spans="1:7" x14ac:dyDescent="0.3">
      <c r="A220" t="s">
        <v>25</v>
      </c>
      <c r="B220" t="s">
        <v>41</v>
      </c>
      <c r="C220" t="s">
        <v>43</v>
      </c>
      <c r="D220">
        <v>0</v>
      </c>
      <c r="E220">
        <v>0.1</v>
      </c>
      <c r="F220" t="s">
        <v>7</v>
      </c>
      <c r="G220" t="s">
        <v>7</v>
      </c>
    </row>
    <row r="221" spans="1:7" x14ac:dyDescent="0.3">
      <c r="A221" t="s">
        <v>25</v>
      </c>
      <c r="B221" t="s">
        <v>41</v>
      </c>
      <c r="C221" t="s">
        <v>43</v>
      </c>
      <c r="D221">
        <v>0.1</v>
      </c>
      <c r="E221">
        <v>1</v>
      </c>
      <c r="F221" t="s">
        <v>10</v>
      </c>
      <c r="G221" t="s">
        <v>14</v>
      </c>
    </row>
    <row r="222" spans="1:7" x14ac:dyDescent="0.3">
      <c r="A222" t="s">
        <v>25</v>
      </c>
      <c r="B222" t="s">
        <v>46</v>
      </c>
      <c r="C222" t="s">
        <v>45</v>
      </c>
      <c r="D222">
        <v>0</v>
      </c>
      <c r="E222">
        <v>5</v>
      </c>
      <c r="F222" t="s">
        <v>10</v>
      </c>
      <c r="G222" t="s">
        <v>11</v>
      </c>
    </row>
    <row r="223" spans="1:7" x14ac:dyDescent="0.3">
      <c r="A223" t="s">
        <v>25</v>
      </c>
      <c r="B223" t="s">
        <v>46</v>
      </c>
      <c r="C223" t="s">
        <v>45</v>
      </c>
      <c r="D223">
        <v>5</v>
      </c>
      <c r="E223">
        <v>7.5</v>
      </c>
      <c r="F223" t="s">
        <v>7</v>
      </c>
      <c r="G223" t="s">
        <v>7</v>
      </c>
    </row>
    <row r="224" spans="1:7" x14ac:dyDescent="0.3">
      <c r="A224" t="s">
        <v>25</v>
      </c>
      <c r="B224" t="s">
        <v>46</v>
      </c>
      <c r="C224" t="s">
        <v>45</v>
      </c>
      <c r="D224">
        <v>7.5</v>
      </c>
      <c r="E224">
        <v>14</v>
      </c>
      <c r="F224" t="s">
        <v>10</v>
      </c>
      <c r="G224" t="s">
        <v>14</v>
      </c>
    </row>
    <row r="225" spans="1:7" x14ac:dyDescent="0.3">
      <c r="A225" t="s">
        <v>25</v>
      </c>
      <c r="B225" t="s">
        <v>39</v>
      </c>
      <c r="C225" t="s">
        <v>43</v>
      </c>
      <c r="D225">
        <v>0</v>
      </c>
      <c r="E225">
        <v>65</v>
      </c>
      <c r="F225" t="s">
        <v>7</v>
      </c>
      <c r="G225" t="s">
        <v>7</v>
      </c>
    </row>
    <row r="226" spans="1:7" x14ac:dyDescent="0.3">
      <c r="A226" t="s">
        <v>25</v>
      </c>
      <c r="B226" t="s">
        <v>39</v>
      </c>
      <c r="C226" t="s">
        <v>43</v>
      </c>
      <c r="D226">
        <v>65</v>
      </c>
      <c r="E226">
        <v>200</v>
      </c>
      <c r="F226" t="s">
        <v>10</v>
      </c>
      <c r="G226" t="s">
        <v>14</v>
      </c>
    </row>
    <row r="227" spans="1:7" x14ac:dyDescent="0.3">
      <c r="A227" t="s">
        <v>25</v>
      </c>
      <c r="B227" t="s">
        <v>653</v>
      </c>
      <c r="C227" t="s">
        <v>47</v>
      </c>
      <c r="D227">
        <v>-3</v>
      </c>
      <c r="E227">
        <v>-2.15</v>
      </c>
      <c r="F227" t="s">
        <v>10</v>
      </c>
      <c r="G227" t="s">
        <v>11</v>
      </c>
    </row>
    <row r="228" spans="1:7" x14ac:dyDescent="0.3">
      <c r="A228" t="s">
        <v>25</v>
      </c>
      <c r="B228" t="s">
        <v>653</v>
      </c>
      <c r="C228" t="s">
        <v>47</v>
      </c>
      <c r="D228">
        <v>-2.15</v>
      </c>
      <c r="E228">
        <v>-1.4</v>
      </c>
      <c r="F228" t="s">
        <v>8</v>
      </c>
      <c r="G228" t="s">
        <v>9</v>
      </c>
    </row>
    <row r="229" spans="1:7" x14ac:dyDescent="0.3">
      <c r="A229" t="s">
        <v>25</v>
      </c>
      <c r="B229" t="s">
        <v>653</v>
      </c>
      <c r="C229" t="s">
        <v>47</v>
      </c>
      <c r="D229">
        <v>-1.4</v>
      </c>
      <c r="E229">
        <v>0.5</v>
      </c>
      <c r="F229" t="s">
        <v>7</v>
      </c>
      <c r="G229" t="s">
        <v>7</v>
      </c>
    </row>
    <row r="230" spans="1:7" x14ac:dyDescent="0.3">
      <c r="A230" t="s">
        <v>25</v>
      </c>
      <c r="B230" t="s">
        <v>652</v>
      </c>
      <c r="C230" t="s">
        <v>47</v>
      </c>
      <c r="D230">
        <v>-2</v>
      </c>
      <c r="E230">
        <v>-0.6</v>
      </c>
      <c r="F230" t="s">
        <v>10</v>
      </c>
      <c r="G230" t="s">
        <v>11</v>
      </c>
    </row>
    <row r="231" spans="1:7" x14ac:dyDescent="0.3">
      <c r="A231" t="s">
        <v>25</v>
      </c>
      <c r="B231" t="s">
        <v>652</v>
      </c>
      <c r="C231" t="s">
        <v>47</v>
      </c>
      <c r="D231">
        <v>-0.6</v>
      </c>
      <c r="E231">
        <v>-0.45</v>
      </c>
      <c r="F231" t="s">
        <v>8</v>
      </c>
      <c r="G231" t="s">
        <v>9</v>
      </c>
    </row>
    <row r="232" spans="1:7" x14ac:dyDescent="0.3">
      <c r="A232" t="s">
        <v>25</v>
      </c>
      <c r="B232" t="s">
        <v>652</v>
      </c>
      <c r="C232" t="s">
        <v>47</v>
      </c>
      <c r="D232">
        <v>-0.45</v>
      </c>
      <c r="E232">
        <v>0.13</v>
      </c>
      <c r="F232" t="s">
        <v>7</v>
      </c>
      <c r="G232" t="s">
        <v>7</v>
      </c>
    </row>
    <row r="233" spans="1:7" x14ac:dyDescent="0.3">
      <c r="A233" t="s">
        <v>25</v>
      </c>
      <c r="B233" t="s">
        <v>652</v>
      </c>
      <c r="C233" t="s">
        <v>47</v>
      </c>
      <c r="D233">
        <v>0.13</v>
      </c>
      <c r="E233">
        <v>0.25</v>
      </c>
      <c r="F233" t="s">
        <v>8</v>
      </c>
      <c r="G233" t="s">
        <v>15</v>
      </c>
    </row>
    <row r="234" spans="1:7" x14ac:dyDescent="0.3">
      <c r="A234" t="s">
        <v>25</v>
      </c>
      <c r="B234" t="s">
        <v>652</v>
      </c>
      <c r="C234" t="s">
        <v>47</v>
      </c>
      <c r="D234">
        <v>0.25</v>
      </c>
      <c r="E234">
        <v>1</v>
      </c>
      <c r="F234" t="s">
        <v>10</v>
      </c>
      <c r="G234" t="s">
        <v>14</v>
      </c>
    </row>
    <row r="235" spans="1:7" x14ac:dyDescent="0.3">
      <c r="A235" t="s">
        <v>26</v>
      </c>
      <c r="B235" t="s">
        <v>46</v>
      </c>
      <c r="C235" t="s">
        <v>45</v>
      </c>
      <c r="D235">
        <v>0</v>
      </c>
      <c r="E235">
        <v>5.5</v>
      </c>
      <c r="F235" t="s">
        <v>10</v>
      </c>
      <c r="G235" t="s">
        <v>11</v>
      </c>
    </row>
    <row r="236" spans="1:7" x14ac:dyDescent="0.3">
      <c r="A236" t="s">
        <v>26</v>
      </c>
      <c r="B236" t="s">
        <v>46</v>
      </c>
      <c r="C236" t="s">
        <v>45</v>
      </c>
      <c r="D236">
        <v>5.5</v>
      </c>
      <c r="E236">
        <v>7.5</v>
      </c>
      <c r="F236" t="s">
        <v>7</v>
      </c>
      <c r="G236" t="s">
        <v>7</v>
      </c>
    </row>
    <row r="237" spans="1:7" x14ac:dyDescent="0.3">
      <c r="A237" t="s">
        <v>26</v>
      </c>
      <c r="B237" t="s">
        <v>46</v>
      </c>
      <c r="C237" t="s">
        <v>45</v>
      </c>
      <c r="D237">
        <v>7.5</v>
      </c>
      <c r="E237">
        <v>14</v>
      </c>
      <c r="F237" t="s">
        <v>10</v>
      </c>
      <c r="G237" t="s">
        <v>14</v>
      </c>
    </row>
    <row r="238" spans="1:7" x14ac:dyDescent="0.3">
      <c r="A238" t="s">
        <v>26</v>
      </c>
      <c r="B238" t="s">
        <v>44</v>
      </c>
      <c r="C238" t="s">
        <v>43</v>
      </c>
      <c r="D238">
        <v>0</v>
      </c>
      <c r="E238">
        <v>20</v>
      </c>
      <c r="F238" t="s">
        <v>10</v>
      </c>
      <c r="G238" t="s">
        <v>11</v>
      </c>
    </row>
    <row r="239" spans="1:7" x14ac:dyDescent="0.3">
      <c r="A239" t="s">
        <v>26</v>
      </c>
      <c r="B239" t="s">
        <v>44</v>
      </c>
      <c r="C239" t="s">
        <v>43</v>
      </c>
      <c r="D239">
        <v>20</v>
      </c>
      <c r="E239">
        <v>300</v>
      </c>
      <c r="F239" t="s">
        <v>7</v>
      </c>
      <c r="G239" t="s">
        <v>7</v>
      </c>
    </row>
    <row r="240" spans="1:7" x14ac:dyDescent="0.3">
      <c r="A240" t="s">
        <v>26</v>
      </c>
      <c r="B240" t="s">
        <v>36</v>
      </c>
      <c r="C240" t="s">
        <v>43</v>
      </c>
      <c r="D240">
        <v>0</v>
      </c>
      <c r="E240">
        <v>30</v>
      </c>
      <c r="F240" t="s">
        <v>10</v>
      </c>
      <c r="G240" t="s">
        <v>11</v>
      </c>
    </row>
    <row r="241" spans="1:7" x14ac:dyDescent="0.3">
      <c r="A241" t="s">
        <v>26</v>
      </c>
      <c r="B241" t="s">
        <v>36</v>
      </c>
      <c r="C241" t="s">
        <v>43</v>
      </c>
      <c r="D241">
        <v>30</v>
      </c>
      <c r="E241">
        <v>1000</v>
      </c>
      <c r="F241" t="s">
        <v>7</v>
      </c>
      <c r="G241" t="s">
        <v>7</v>
      </c>
    </row>
    <row r="242" spans="1:7" x14ac:dyDescent="0.3">
      <c r="A242" t="s">
        <v>26</v>
      </c>
      <c r="B242" t="s">
        <v>40</v>
      </c>
      <c r="C242" t="s">
        <v>43</v>
      </c>
      <c r="D242">
        <v>0</v>
      </c>
      <c r="E242">
        <v>50</v>
      </c>
      <c r="F242" t="s">
        <v>7</v>
      </c>
      <c r="G242" t="s">
        <v>7</v>
      </c>
    </row>
    <row r="243" spans="1:7" x14ac:dyDescent="0.3">
      <c r="A243" t="s">
        <v>26</v>
      </c>
      <c r="B243" t="s">
        <v>40</v>
      </c>
      <c r="C243" t="s">
        <v>43</v>
      </c>
      <c r="D243">
        <v>50</v>
      </c>
      <c r="E243">
        <v>150</v>
      </c>
      <c r="F243" t="s">
        <v>10</v>
      </c>
      <c r="G243" t="s">
        <v>14</v>
      </c>
    </row>
    <row r="244" spans="1:7" x14ac:dyDescent="0.3">
      <c r="A244" t="s">
        <v>26</v>
      </c>
      <c r="B244" t="s">
        <v>38</v>
      </c>
      <c r="C244" t="s">
        <v>43</v>
      </c>
      <c r="D244">
        <v>0</v>
      </c>
      <c r="E244">
        <v>1.8</v>
      </c>
      <c r="F244" t="s">
        <v>7</v>
      </c>
      <c r="G244" t="s">
        <v>7</v>
      </c>
    </row>
    <row r="245" spans="1:7" x14ac:dyDescent="0.3">
      <c r="A245" t="s">
        <v>26</v>
      </c>
      <c r="B245" t="s">
        <v>38</v>
      </c>
      <c r="C245" t="s">
        <v>43</v>
      </c>
      <c r="D245">
        <v>1.8</v>
      </c>
      <c r="E245">
        <v>50</v>
      </c>
      <c r="F245" t="s">
        <v>10</v>
      </c>
      <c r="G245" t="s">
        <v>14</v>
      </c>
    </row>
    <row r="246" spans="1:7" x14ac:dyDescent="0.3">
      <c r="A246" t="s">
        <v>26</v>
      </c>
      <c r="B246" t="s">
        <v>41</v>
      </c>
      <c r="C246" t="s">
        <v>43</v>
      </c>
      <c r="D246">
        <v>0</v>
      </c>
      <c r="E246">
        <v>0.1</v>
      </c>
      <c r="F246" t="s">
        <v>7</v>
      </c>
      <c r="G246" t="s">
        <v>7</v>
      </c>
    </row>
    <row r="247" spans="1:7" x14ac:dyDescent="0.3">
      <c r="A247" t="s">
        <v>26</v>
      </c>
      <c r="B247" t="s">
        <v>41</v>
      </c>
      <c r="C247" t="s">
        <v>43</v>
      </c>
      <c r="D247">
        <v>0.1</v>
      </c>
      <c r="E247">
        <v>1</v>
      </c>
      <c r="F247" t="s">
        <v>10</v>
      </c>
      <c r="G247" t="s">
        <v>14</v>
      </c>
    </row>
    <row r="248" spans="1:7" x14ac:dyDescent="0.3">
      <c r="A248" t="s">
        <v>26</v>
      </c>
      <c r="B248" t="s">
        <v>653</v>
      </c>
      <c r="C248" t="s">
        <v>47</v>
      </c>
      <c r="D248">
        <v>-3</v>
      </c>
      <c r="E248">
        <v>-2.15</v>
      </c>
      <c r="F248" t="s">
        <v>10</v>
      </c>
      <c r="G248" t="s">
        <v>11</v>
      </c>
    </row>
    <row r="249" spans="1:7" x14ac:dyDescent="0.3">
      <c r="A249" t="s">
        <v>26</v>
      </c>
      <c r="B249" t="s">
        <v>653</v>
      </c>
      <c r="C249" t="s">
        <v>47</v>
      </c>
      <c r="D249">
        <v>-2.15</v>
      </c>
      <c r="E249">
        <v>-1.7</v>
      </c>
      <c r="F249" t="s">
        <v>8</v>
      </c>
      <c r="G249" t="s">
        <v>9</v>
      </c>
    </row>
    <row r="250" spans="1:7" x14ac:dyDescent="0.3">
      <c r="A250" t="s">
        <v>26</v>
      </c>
      <c r="B250" t="s">
        <v>653</v>
      </c>
      <c r="C250" t="s">
        <v>47</v>
      </c>
      <c r="D250">
        <v>-1.7</v>
      </c>
      <c r="E250">
        <v>0.5</v>
      </c>
      <c r="F250" t="s">
        <v>7</v>
      </c>
      <c r="G250" t="s">
        <v>7</v>
      </c>
    </row>
    <row r="251" spans="1:7" x14ac:dyDescent="0.3">
      <c r="A251" t="s">
        <v>26</v>
      </c>
      <c r="B251" t="s">
        <v>652</v>
      </c>
      <c r="C251" t="s">
        <v>47</v>
      </c>
      <c r="D251">
        <v>-2</v>
      </c>
      <c r="E251">
        <v>0.03</v>
      </c>
      <c r="F251" t="s">
        <v>7</v>
      </c>
      <c r="G251" t="s">
        <v>7</v>
      </c>
    </row>
    <row r="252" spans="1:7" x14ac:dyDescent="0.3">
      <c r="A252" t="s">
        <v>26</v>
      </c>
      <c r="B252" t="s">
        <v>652</v>
      </c>
      <c r="C252" t="s">
        <v>47</v>
      </c>
      <c r="D252">
        <v>0.03</v>
      </c>
      <c r="E252">
        <v>0.2</v>
      </c>
      <c r="F252" t="s">
        <v>8</v>
      </c>
      <c r="G252" t="s">
        <v>15</v>
      </c>
    </row>
    <row r="253" spans="1:7" x14ac:dyDescent="0.3">
      <c r="A253" t="s">
        <v>26</v>
      </c>
      <c r="B253" t="s">
        <v>652</v>
      </c>
      <c r="C253" t="s">
        <v>47</v>
      </c>
      <c r="D253">
        <v>0.2</v>
      </c>
      <c r="E253">
        <v>1</v>
      </c>
      <c r="F253" t="s">
        <v>10</v>
      </c>
      <c r="G253" t="s">
        <v>14</v>
      </c>
    </row>
    <row r="254" spans="1:7" x14ac:dyDescent="0.3">
      <c r="A254" t="s">
        <v>27</v>
      </c>
      <c r="B254" t="s">
        <v>653</v>
      </c>
      <c r="C254" t="s">
        <v>47</v>
      </c>
      <c r="D254">
        <v>-2</v>
      </c>
      <c r="E254">
        <v>-0.9</v>
      </c>
      <c r="F254" t="s">
        <v>10</v>
      </c>
      <c r="G254" t="s">
        <v>11</v>
      </c>
    </row>
    <row r="255" spans="1:7" x14ac:dyDescent="0.3">
      <c r="A255" t="s">
        <v>27</v>
      </c>
      <c r="B255" t="s">
        <v>653</v>
      </c>
      <c r="C255" t="s">
        <v>47</v>
      </c>
      <c r="D255">
        <v>-0.9</v>
      </c>
      <c r="E255">
        <v>-0.65</v>
      </c>
      <c r="F255" t="s">
        <v>8</v>
      </c>
      <c r="G255" t="s">
        <v>9</v>
      </c>
    </row>
    <row r="256" spans="1:7" x14ac:dyDescent="0.3">
      <c r="A256" t="s">
        <v>27</v>
      </c>
      <c r="B256" t="s">
        <v>653</v>
      </c>
      <c r="C256" t="s">
        <v>47</v>
      </c>
      <c r="D256">
        <v>-0.65</v>
      </c>
      <c r="E256">
        <v>0</v>
      </c>
      <c r="F256" t="s">
        <v>7</v>
      </c>
      <c r="G256" t="s">
        <v>7</v>
      </c>
    </row>
    <row r="257" spans="1:7" x14ac:dyDescent="0.3">
      <c r="A257" t="s">
        <v>27</v>
      </c>
      <c r="B257" t="s">
        <v>653</v>
      </c>
      <c r="C257" t="s">
        <v>47</v>
      </c>
      <c r="D257">
        <v>0</v>
      </c>
      <c r="E257">
        <v>1</v>
      </c>
      <c r="F257" t="s">
        <v>10</v>
      </c>
      <c r="G257" t="s">
        <v>14</v>
      </c>
    </row>
    <row r="258" spans="1:7" x14ac:dyDescent="0.3">
      <c r="A258" t="s">
        <v>27</v>
      </c>
      <c r="B258" t="s">
        <v>652</v>
      </c>
      <c r="C258" t="s">
        <v>47</v>
      </c>
      <c r="D258">
        <v>-2</v>
      </c>
      <c r="E258">
        <v>-0.6</v>
      </c>
      <c r="F258" t="s">
        <v>10</v>
      </c>
      <c r="G258" t="s">
        <v>11</v>
      </c>
    </row>
    <row r="259" spans="1:7" x14ac:dyDescent="0.3">
      <c r="A259" t="s">
        <v>27</v>
      </c>
      <c r="B259" t="s">
        <v>652</v>
      </c>
      <c r="C259" t="s">
        <v>47</v>
      </c>
      <c r="D259">
        <v>-0.6</v>
      </c>
      <c r="E259">
        <v>-0.4</v>
      </c>
      <c r="F259" t="s">
        <v>8</v>
      </c>
      <c r="G259" t="s">
        <v>9</v>
      </c>
    </row>
    <row r="260" spans="1:7" x14ac:dyDescent="0.3">
      <c r="A260" t="s">
        <v>27</v>
      </c>
      <c r="B260" t="s">
        <v>652</v>
      </c>
      <c r="C260" t="s">
        <v>47</v>
      </c>
      <c r="D260">
        <v>-0.4</v>
      </c>
      <c r="E260">
        <v>0.05</v>
      </c>
      <c r="F260" t="s">
        <v>7</v>
      </c>
      <c r="G260" t="s">
        <v>7</v>
      </c>
    </row>
    <row r="261" spans="1:7" x14ac:dyDescent="0.3">
      <c r="A261" t="s">
        <v>27</v>
      </c>
      <c r="B261" t="s">
        <v>652</v>
      </c>
      <c r="C261" t="s">
        <v>47</v>
      </c>
      <c r="D261">
        <v>0.05</v>
      </c>
      <c r="E261">
        <v>0.2</v>
      </c>
      <c r="F261" t="s">
        <v>8</v>
      </c>
      <c r="G261" t="s">
        <v>15</v>
      </c>
    </row>
    <row r="262" spans="1:7" x14ac:dyDescent="0.3">
      <c r="A262" t="s">
        <v>27</v>
      </c>
      <c r="B262" t="s">
        <v>652</v>
      </c>
      <c r="C262" t="s">
        <v>47</v>
      </c>
      <c r="D262">
        <v>0.2</v>
      </c>
      <c r="E262">
        <v>1</v>
      </c>
      <c r="F262" t="s">
        <v>10</v>
      </c>
      <c r="G262" t="s">
        <v>14</v>
      </c>
    </row>
    <row r="263" spans="1:7" x14ac:dyDescent="0.3">
      <c r="A263" t="s">
        <v>28</v>
      </c>
      <c r="B263" t="s">
        <v>653</v>
      </c>
      <c r="C263" t="s">
        <v>47</v>
      </c>
      <c r="D263">
        <v>-3</v>
      </c>
      <c r="E263">
        <v>-1.65</v>
      </c>
      <c r="F263" t="s">
        <v>10</v>
      </c>
      <c r="G263" t="s">
        <v>11</v>
      </c>
    </row>
    <row r="264" spans="1:7" x14ac:dyDescent="0.3">
      <c r="A264" t="s">
        <v>28</v>
      </c>
      <c r="B264" t="s">
        <v>653</v>
      </c>
      <c r="C264" t="s">
        <v>47</v>
      </c>
      <c r="D264">
        <v>-1.65</v>
      </c>
      <c r="E264">
        <v>-1.2</v>
      </c>
      <c r="F264" t="s">
        <v>8</v>
      </c>
      <c r="G264" t="s">
        <v>9</v>
      </c>
    </row>
    <row r="265" spans="1:7" x14ac:dyDescent="0.3">
      <c r="A265" t="s">
        <v>28</v>
      </c>
      <c r="B265" t="s">
        <v>653</v>
      </c>
      <c r="C265" t="s">
        <v>47</v>
      </c>
      <c r="D265">
        <v>-1.2</v>
      </c>
      <c r="E265">
        <v>0.5</v>
      </c>
      <c r="F265" t="s">
        <v>7</v>
      </c>
      <c r="G265" t="s">
        <v>7</v>
      </c>
    </row>
    <row r="266" spans="1:7" x14ac:dyDescent="0.3">
      <c r="A266" t="s">
        <v>28</v>
      </c>
      <c r="B266" t="s">
        <v>652</v>
      </c>
      <c r="C266" t="s">
        <v>47</v>
      </c>
      <c r="D266">
        <v>-1</v>
      </c>
      <c r="E266">
        <v>-0.55000000000000004</v>
      </c>
      <c r="F266" t="s">
        <v>10</v>
      </c>
      <c r="G266" t="s">
        <v>11</v>
      </c>
    </row>
    <row r="267" spans="1:7" x14ac:dyDescent="0.3">
      <c r="A267" t="s">
        <v>28</v>
      </c>
      <c r="B267" t="s">
        <v>652</v>
      </c>
      <c r="C267" t="s">
        <v>47</v>
      </c>
      <c r="D267">
        <v>-0.55000000000000004</v>
      </c>
      <c r="E267">
        <v>-0.28999999999999998</v>
      </c>
      <c r="F267" t="s">
        <v>8</v>
      </c>
      <c r="G267" t="s">
        <v>9</v>
      </c>
    </row>
    <row r="268" spans="1:7" x14ac:dyDescent="0.3">
      <c r="A268" t="s">
        <v>28</v>
      </c>
      <c r="B268" t="s">
        <v>652</v>
      </c>
      <c r="C268" t="s">
        <v>47</v>
      </c>
      <c r="D268">
        <v>-0.28999999999999998</v>
      </c>
      <c r="E268">
        <v>0.13</v>
      </c>
      <c r="F268" t="s">
        <v>7</v>
      </c>
      <c r="G268" t="s">
        <v>7</v>
      </c>
    </row>
    <row r="269" spans="1:7" x14ac:dyDescent="0.3">
      <c r="A269" t="s">
        <v>28</v>
      </c>
      <c r="B269" t="s">
        <v>652</v>
      </c>
      <c r="C269" t="s">
        <v>47</v>
      </c>
      <c r="D269">
        <v>0.13</v>
      </c>
      <c r="E269">
        <v>0.25</v>
      </c>
      <c r="F269" t="s">
        <v>8</v>
      </c>
      <c r="G269" t="s">
        <v>15</v>
      </c>
    </row>
    <row r="270" spans="1:7" x14ac:dyDescent="0.3">
      <c r="A270" t="s">
        <v>28</v>
      </c>
      <c r="B270" t="s">
        <v>652</v>
      </c>
      <c r="C270" t="s">
        <v>47</v>
      </c>
      <c r="D270">
        <v>0.25</v>
      </c>
      <c r="E270">
        <v>1</v>
      </c>
      <c r="F270" t="s">
        <v>10</v>
      </c>
      <c r="G270" t="s">
        <v>14</v>
      </c>
    </row>
    <row r="271" spans="1:7" x14ac:dyDescent="0.3">
      <c r="A271" t="s">
        <v>29</v>
      </c>
      <c r="B271" t="s">
        <v>653</v>
      </c>
      <c r="C271" t="s">
        <v>47</v>
      </c>
      <c r="D271">
        <v>-3</v>
      </c>
      <c r="E271">
        <v>-1.65</v>
      </c>
      <c r="F271" t="s">
        <v>10</v>
      </c>
      <c r="G271" t="s">
        <v>11</v>
      </c>
    </row>
    <row r="272" spans="1:7" x14ac:dyDescent="0.3">
      <c r="A272" t="s">
        <v>29</v>
      </c>
      <c r="B272" t="s">
        <v>653</v>
      </c>
      <c r="C272" t="s">
        <v>47</v>
      </c>
      <c r="D272">
        <v>-1.65</v>
      </c>
      <c r="E272">
        <v>-1.2</v>
      </c>
      <c r="F272" t="s">
        <v>8</v>
      </c>
      <c r="G272" t="s">
        <v>9</v>
      </c>
    </row>
    <row r="273" spans="1:7" x14ac:dyDescent="0.3">
      <c r="A273" t="s">
        <v>29</v>
      </c>
      <c r="B273" t="s">
        <v>653</v>
      </c>
      <c r="C273" t="s">
        <v>47</v>
      </c>
      <c r="D273">
        <v>-1.2</v>
      </c>
      <c r="E273">
        <v>0.5</v>
      </c>
      <c r="F273" t="s">
        <v>7</v>
      </c>
      <c r="G273" t="s">
        <v>7</v>
      </c>
    </row>
    <row r="274" spans="1:7" x14ac:dyDescent="0.3">
      <c r="A274" t="s">
        <v>29</v>
      </c>
      <c r="B274" t="s">
        <v>652</v>
      </c>
      <c r="C274" t="s">
        <v>47</v>
      </c>
      <c r="D274">
        <v>-1</v>
      </c>
      <c r="E274">
        <v>-0.55000000000000004</v>
      </c>
      <c r="F274" t="s">
        <v>10</v>
      </c>
      <c r="G274" t="s">
        <v>11</v>
      </c>
    </row>
    <row r="275" spans="1:7" x14ac:dyDescent="0.3">
      <c r="A275" t="s">
        <v>29</v>
      </c>
      <c r="B275" t="s">
        <v>652</v>
      </c>
      <c r="C275" t="s">
        <v>47</v>
      </c>
      <c r="D275">
        <v>-0.55000000000000004</v>
      </c>
      <c r="E275">
        <v>-0.28999999999999998</v>
      </c>
      <c r="F275" t="s">
        <v>8</v>
      </c>
      <c r="G275" t="s">
        <v>9</v>
      </c>
    </row>
    <row r="276" spans="1:7" x14ac:dyDescent="0.3">
      <c r="A276" t="s">
        <v>29</v>
      </c>
      <c r="B276" t="s">
        <v>652</v>
      </c>
      <c r="C276" t="s">
        <v>47</v>
      </c>
      <c r="D276">
        <v>-0.28999999999999998</v>
      </c>
      <c r="E276">
        <v>0.13</v>
      </c>
      <c r="F276" t="s">
        <v>7</v>
      </c>
      <c r="G276" t="s">
        <v>7</v>
      </c>
    </row>
    <row r="277" spans="1:7" x14ac:dyDescent="0.3">
      <c r="A277" t="s">
        <v>29</v>
      </c>
      <c r="B277" t="s">
        <v>652</v>
      </c>
      <c r="C277" t="s">
        <v>47</v>
      </c>
      <c r="D277">
        <v>0.13</v>
      </c>
      <c r="E277">
        <v>0.25</v>
      </c>
      <c r="F277" t="s">
        <v>8</v>
      </c>
      <c r="G277" t="s">
        <v>15</v>
      </c>
    </row>
    <row r="278" spans="1:7" x14ac:dyDescent="0.3">
      <c r="A278" t="s">
        <v>29</v>
      </c>
      <c r="B278" t="s">
        <v>652</v>
      </c>
      <c r="C278" t="s">
        <v>47</v>
      </c>
      <c r="D278">
        <v>0.25</v>
      </c>
      <c r="E278">
        <v>1</v>
      </c>
      <c r="F278" t="s">
        <v>10</v>
      </c>
      <c r="G278" t="s">
        <v>14</v>
      </c>
    </row>
    <row r="279" spans="1:7" x14ac:dyDescent="0.3">
      <c r="A279" t="s">
        <v>30</v>
      </c>
      <c r="B279" t="s">
        <v>36</v>
      </c>
      <c r="C279" t="s">
        <v>43</v>
      </c>
      <c r="D279">
        <v>0</v>
      </c>
      <c r="E279">
        <v>31</v>
      </c>
      <c r="F279" t="s">
        <v>10</v>
      </c>
      <c r="G279" t="s">
        <v>11</v>
      </c>
    </row>
    <row r="280" spans="1:7" x14ac:dyDescent="0.3">
      <c r="A280" t="s">
        <v>30</v>
      </c>
      <c r="B280" t="s">
        <v>36</v>
      </c>
      <c r="C280" t="s">
        <v>43</v>
      </c>
      <c r="D280">
        <v>31</v>
      </c>
      <c r="E280">
        <v>1000</v>
      </c>
      <c r="F280" t="s">
        <v>7</v>
      </c>
      <c r="G280" t="s">
        <v>7</v>
      </c>
    </row>
    <row r="281" spans="1:7" x14ac:dyDescent="0.3">
      <c r="A281" t="s">
        <v>30</v>
      </c>
      <c r="B281" t="s">
        <v>44</v>
      </c>
      <c r="C281" t="s">
        <v>43</v>
      </c>
      <c r="D281">
        <v>0</v>
      </c>
      <c r="E281">
        <v>55</v>
      </c>
      <c r="F281" t="s">
        <v>10</v>
      </c>
      <c r="G281" t="s">
        <v>11</v>
      </c>
    </row>
    <row r="282" spans="1:7" x14ac:dyDescent="0.3">
      <c r="A282" t="s">
        <v>30</v>
      </c>
      <c r="B282" t="s">
        <v>44</v>
      </c>
      <c r="C282" t="s">
        <v>43</v>
      </c>
      <c r="D282">
        <v>55</v>
      </c>
      <c r="E282">
        <v>300</v>
      </c>
      <c r="F282" t="s">
        <v>7</v>
      </c>
      <c r="G282" t="s">
        <v>7</v>
      </c>
    </row>
    <row r="283" spans="1:7" x14ac:dyDescent="0.3">
      <c r="A283" t="s">
        <v>30</v>
      </c>
      <c r="B283" t="s">
        <v>40</v>
      </c>
      <c r="C283" t="s">
        <v>43</v>
      </c>
      <c r="D283">
        <v>0</v>
      </c>
      <c r="E283">
        <v>50</v>
      </c>
      <c r="F283" t="s">
        <v>7</v>
      </c>
      <c r="G283" t="s">
        <v>7</v>
      </c>
    </row>
    <row r="284" spans="1:7" x14ac:dyDescent="0.3">
      <c r="A284" t="s">
        <v>30</v>
      </c>
      <c r="B284" t="s">
        <v>40</v>
      </c>
      <c r="C284" t="s">
        <v>43</v>
      </c>
      <c r="D284">
        <v>50</v>
      </c>
      <c r="E284">
        <v>150</v>
      </c>
      <c r="F284" t="s">
        <v>10</v>
      </c>
      <c r="G284" t="s">
        <v>14</v>
      </c>
    </row>
    <row r="285" spans="1:7" x14ac:dyDescent="0.3">
      <c r="A285" t="s">
        <v>30</v>
      </c>
      <c r="B285" t="s">
        <v>38</v>
      </c>
      <c r="C285" t="s">
        <v>43</v>
      </c>
      <c r="D285">
        <v>0</v>
      </c>
      <c r="E285">
        <v>5</v>
      </c>
      <c r="F285" t="s">
        <v>7</v>
      </c>
      <c r="G285" t="s">
        <v>7</v>
      </c>
    </row>
    <row r="286" spans="1:7" x14ac:dyDescent="0.3">
      <c r="A286" t="s">
        <v>30</v>
      </c>
      <c r="B286" t="s">
        <v>38</v>
      </c>
      <c r="C286" t="s">
        <v>43</v>
      </c>
      <c r="D286">
        <v>5</v>
      </c>
      <c r="E286">
        <v>50</v>
      </c>
      <c r="F286" t="s">
        <v>10</v>
      </c>
      <c r="G286" t="s">
        <v>14</v>
      </c>
    </row>
    <row r="287" spans="1:7" x14ac:dyDescent="0.3">
      <c r="A287" t="s">
        <v>30</v>
      </c>
      <c r="B287" t="s">
        <v>46</v>
      </c>
      <c r="C287" t="s">
        <v>45</v>
      </c>
      <c r="D287">
        <v>0</v>
      </c>
      <c r="E287">
        <v>5.5</v>
      </c>
      <c r="F287" t="s">
        <v>10</v>
      </c>
      <c r="G287" t="s">
        <v>11</v>
      </c>
    </row>
    <row r="288" spans="1:7" x14ac:dyDescent="0.3">
      <c r="A288" t="s">
        <v>30</v>
      </c>
      <c r="B288" t="s">
        <v>46</v>
      </c>
      <c r="C288" t="s">
        <v>45</v>
      </c>
      <c r="D288">
        <v>5.5</v>
      </c>
      <c r="E288">
        <v>7.5</v>
      </c>
      <c r="F288" t="s">
        <v>7</v>
      </c>
      <c r="G288" t="s">
        <v>7</v>
      </c>
    </row>
    <row r="289" spans="1:7" x14ac:dyDescent="0.3">
      <c r="A289" t="s">
        <v>30</v>
      </c>
      <c r="B289" t="s">
        <v>46</v>
      </c>
      <c r="C289" t="s">
        <v>45</v>
      </c>
      <c r="D289">
        <v>7.5</v>
      </c>
      <c r="E289">
        <v>14</v>
      </c>
      <c r="F289" t="s">
        <v>10</v>
      </c>
      <c r="G289" t="s">
        <v>14</v>
      </c>
    </row>
    <row r="290" spans="1:7" x14ac:dyDescent="0.3">
      <c r="A290" t="s">
        <v>30</v>
      </c>
      <c r="B290" t="s">
        <v>39</v>
      </c>
      <c r="C290" t="s">
        <v>43</v>
      </c>
      <c r="D290">
        <v>0</v>
      </c>
      <c r="E290">
        <v>80</v>
      </c>
      <c r="F290" t="s">
        <v>7</v>
      </c>
      <c r="G290" t="s">
        <v>7</v>
      </c>
    </row>
    <row r="291" spans="1:7" x14ac:dyDescent="0.3">
      <c r="A291" t="s">
        <v>30</v>
      </c>
      <c r="B291" t="s">
        <v>39</v>
      </c>
      <c r="C291" t="s">
        <v>43</v>
      </c>
      <c r="D291">
        <v>80</v>
      </c>
      <c r="E291">
        <v>300</v>
      </c>
      <c r="F291" t="s">
        <v>10</v>
      </c>
      <c r="G291" t="s">
        <v>14</v>
      </c>
    </row>
    <row r="292" spans="1:7" x14ac:dyDescent="0.3">
      <c r="A292" t="s">
        <v>30</v>
      </c>
      <c r="B292" t="s">
        <v>653</v>
      </c>
      <c r="C292" t="s">
        <v>47</v>
      </c>
      <c r="D292">
        <v>-2</v>
      </c>
      <c r="E292">
        <v>-0.7</v>
      </c>
      <c r="F292" t="s">
        <v>10</v>
      </c>
      <c r="G292" t="s">
        <v>11</v>
      </c>
    </row>
    <row r="293" spans="1:7" x14ac:dyDescent="0.3">
      <c r="A293" t="s">
        <v>30</v>
      </c>
      <c r="B293" t="s">
        <v>653</v>
      </c>
      <c r="C293" t="s">
        <v>47</v>
      </c>
      <c r="D293">
        <v>-0.7</v>
      </c>
      <c r="E293">
        <v>-0.5</v>
      </c>
      <c r="F293" t="s">
        <v>8</v>
      </c>
      <c r="G293" t="s">
        <v>9</v>
      </c>
    </row>
    <row r="294" spans="1:7" x14ac:dyDescent="0.3">
      <c r="A294" t="s">
        <v>30</v>
      </c>
      <c r="B294" t="s">
        <v>653</v>
      </c>
      <c r="C294" t="s">
        <v>47</v>
      </c>
      <c r="D294">
        <v>-0.5</v>
      </c>
      <c r="E294">
        <v>-0.25</v>
      </c>
      <c r="F294" t="s">
        <v>7</v>
      </c>
      <c r="G294" t="s">
        <v>7</v>
      </c>
    </row>
    <row r="295" spans="1:7" x14ac:dyDescent="0.3">
      <c r="A295" t="s">
        <v>30</v>
      </c>
      <c r="B295" t="s">
        <v>653</v>
      </c>
      <c r="C295" t="s">
        <v>47</v>
      </c>
      <c r="D295">
        <v>-0.25</v>
      </c>
      <c r="E295">
        <v>0</v>
      </c>
      <c r="F295" t="s">
        <v>8</v>
      </c>
      <c r="G295" t="s">
        <v>15</v>
      </c>
    </row>
    <row r="296" spans="1:7" x14ac:dyDescent="0.3">
      <c r="A296" t="s">
        <v>30</v>
      </c>
      <c r="B296" t="s">
        <v>653</v>
      </c>
      <c r="C296" t="s">
        <v>47</v>
      </c>
      <c r="D296">
        <v>0</v>
      </c>
      <c r="E296">
        <v>1</v>
      </c>
      <c r="F296" t="s">
        <v>10</v>
      </c>
      <c r="G296" t="s">
        <v>14</v>
      </c>
    </row>
    <row r="297" spans="1:7" x14ac:dyDescent="0.3">
      <c r="A297" t="s">
        <v>30</v>
      </c>
      <c r="B297" t="s">
        <v>652</v>
      </c>
      <c r="C297" t="s">
        <v>47</v>
      </c>
      <c r="D297">
        <v>-1</v>
      </c>
      <c r="E297">
        <v>-0.25</v>
      </c>
      <c r="F297" t="s">
        <v>10</v>
      </c>
      <c r="G297" t="s">
        <v>11</v>
      </c>
    </row>
    <row r="298" spans="1:7" x14ac:dyDescent="0.3">
      <c r="A298" t="s">
        <v>30</v>
      </c>
      <c r="B298" t="s">
        <v>652</v>
      </c>
      <c r="C298" t="s">
        <v>47</v>
      </c>
      <c r="D298">
        <v>-0.25</v>
      </c>
      <c r="E298">
        <v>-0.12</v>
      </c>
      <c r="F298" t="s">
        <v>8</v>
      </c>
      <c r="G298" t="s">
        <v>9</v>
      </c>
    </row>
    <row r="299" spans="1:7" x14ac:dyDescent="0.3">
      <c r="A299" t="s">
        <v>30</v>
      </c>
      <c r="B299" t="s">
        <v>652</v>
      </c>
      <c r="C299" t="s">
        <v>47</v>
      </c>
      <c r="D299">
        <v>-0.12</v>
      </c>
      <c r="E299">
        <v>0.15</v>
      </c>
      <c r="F299" t="s">
        <v>7</v>
      </c>
      <c r="G299" t="s">
        <v>7</v>
      </c>
    </row>
    <row r="300" spans="1:7" x14ac:dyDescent="0.3">
      <c r="A300" t="s">
        <v>30</v>
      </c>
      <c r="B300" t="s">
        <v>652</v>
      </c>
      <c r="C300" t="s">
        <v>47</v>
      </c>
      <c r="D300">
        <v>0.15</v>
      </c>
      <c r="E300">
        <v>0.3</v>
      </c>
      <c r="F300" t="s">
        <v>8</v>
      </c>
      <c r="G300" t="s">
        <v>15</v>
      </c>
    </row>
    <row r="301" spans="1:7" x14ac:dyDescent="0.3">
      <c r="A301" t="s">
        <v>30</v>
      </c>
      <c r="B301" t="s">
        <v>652</v>
      </c>
      <c r="C301" t="s">
        <v>47</v>
      </c>
      <c r="D301">
        <v>0.3</v>
      </c>
      <c r="E301">
        <v>1</v>
      </c>
      <c r="F301" t="s">
        <v>10</v>
      </c>
      <c r="G301" t="s">
        <v>14</v>
      </c>
    </row>
    <row r="302" spans="1:7" x14ac:dyDescent="0.3">
      <c r="A302" t="s">
        <v>31</v>
      </c>
      <c r="B302" t="s">
        <v>653</v>
      </c>
      <c r="C302" t="s">
        <v>47</v>
      </c>
      <c r="D302">
        <v>-2</v>
      </c>
      <c r="E302">
        <v>-0.7</v>
      </c>
      <c r="F302" t="s">
        <v>10</v>
      </c>
      <c r="G302" t="s">
        <v>11</v>
      </c>
    </row>
    <row r="303" spans="1:7" x14ac:dyDescent="0.3">
      <c r="A303" t="s">
        <v>31</v>
      </c>
      <c r="B303" t="s">
        <v>653</v>
      </c>
      <c r="C303" t="s">
        <v>47</v>
      </c>
      <c r="D303">
        <v>-0.7</v>
      </c>
      <c r="E303">
        <v>-0.5</v>
      </c>
      <c r="F303" t="s">
        <v>8</v>
      </c>
      <c r="G303" t="s">
        <v>9</v>
      </c>
    </row>
    <row r="304" spans="1:7" x14ac:dyDescent="0.3">
      <c r="A304" t="s">
        <v>31</v>
      </c>
      <c r="B304" t="s">
        <v>653</v>
      </c>
      <c r="C304" t="s">
        <v>47</v>
      </c>
      <c r="D304">
        <v>-0.5</v>
      </c>
      <c r="E304">
        <v>-0.25</v>
      </c>
      <c r="F304" t="s">
        <v>7</v>
      </c>
      <c r="G304" t="s">
        <v>7</v>
      </c>
    </row>
    <row r="305" spans="1:7" x14ac:dyDescent="0.3">
      <c r="A305" t="s">
        <v>31</v>
      </c>
      <c r="B305" t="s">
        <v>653</v>
      </c>
      <c r="C305" t="s">
        <v>47</v>
      </c>
      <c r="D305">
        <v>-0.25</v>
      </c>
      <c r="E305">
        <v>0</v>
      </c>
      <c r="F305" t="s">
        <v>8</v>
      </c>
      <c r="G305" t="s">
        <v>15</v>
      </c>
    </row>
    <row r="306" spans="1:7" x14ac:dyDescent="0.3">
      <c r="A306" t="s">
        <v>31</v>
      </c>
      <c r="B306" t="s">
        <v>653</v>
      </c>
      <c r="C306" t="s">
        <v>47</v>
      </c>
      <c r="D306">
        <v>0</v>
      </c>
      <c r="E306">
        <v>1</v>
      </c>
      <c r="F306" t="s">
        <v>10</v>
      </c>
      <c r="G306" t="s">
        <v>14</v>
      </c>
    </row>
    <row r="307" spans="1:7" x14ac:dyDescent="0.3">
      <c r="A307" t="s">
        <v>31</v>
      </c>
      <c r="B307" t="s">
        <v>652</v>
      </c>
      <c r="C307" t="s">
        <v>47</v>
      </c>
      <c r="D307">
        <v>-1</v>
      </c>
      <c r="E307">
        <v>-0.25</v>
      </c>
      <c r="F307" t="s">
        <v>10</v>
      </c>
      <c r="G307" t="s">
        <v>11</v>
      </c>
    </row>
    <row r="308" spans="1:7" x14ac:dyDescent="0.3">
      <c r="A308" t="s">
        <v>31</v>
      </c>
      <c r="B308" t="s">
        <v>652</v>
      </c>
      <c r="C308" t="s">
        <v>47</v>
      </c>
      <c r="D308">
        <v>-0.25</v>
      </c>
      <c r="E308">
        <v>-0.12</v>
      </c>
      <c r="F308" t="s">
        <v>8</v>
      </c>
      <c r="G308" t="s">
        <v>9</v>
      </c>
    </row>
    <row r="309" spans="1:7" x14ac:dyDescent="0.3">
      <c r="A309" t="s">
        <v>31</v>
      </c>
      <c r="B309" t="s">
        <v>652</v>
      </c>
      <c r="C309" t="s">
        <v>47</v>
      </c>
      <c r="D309">
        <v>-0.12</v>
      </c>
      <c r="E309">
        <v>0.15</v>
      </c>
      <c r="F309" t="s">
        <v>7</v>
      </c>
      <c r="G309" t="s">
        <v>7</v>
      </c>
    </row>
    <row r="310" spans="1:7" x14ac:dyDescent="0.3">
      <c r="A310" t="s">
        <v>31</v>
      </c>
      <c r="B310" t="s">
        <v>652</v>
      </c>
      <c r="C310" t="s">
        <v>47</v>
      </c>
      <c r="D310">
        <v>0.15</v>
      </c>
      <c r="E310">
        <v>0.3</v>
      </c>
      <c r="F310" t="s">
        <v>8</v>
      </c>
      <c r="G310" t="s">
        <v>15</v>
      </c>
    </row>
    <row r="311" spans="1:7" x14ac:dyDescent="0.3">
      <c r="A311" t="s">
        <v>31</v>
      </c>
      <c r="B311" t="s">
        <v>652</v>
      </c>
      <c r="C311" t="s">
        <v>47</v>
      </c>
      <c r="D311">
        <v>0.3</v>
      </c>
      <c r="E311">
        <v>1</v>
      </c>
      <c r="F311" t="s">
        <v>10</v>
      </c>
      <c r="G311" t="s">
        <v>14</v>
      </c>
    </row>
    <row r="312" spans="1:7" x14ac:dyDescent="0.3">
      <c r="A312" t="s">
        <v>31</v>
      </c>
      <c r="B312" t="s">
        <v>37</v>
      </c>
      <c r="C312" t="s">
        <v>43</v>
      </c>
      <c r="D312">
        <v>0</v>
      </c>
      <c r="E312">
        <v>0.5</v>
      </c>
      <c r="F312" t="s">
        <v>7</v>
      </c>
      <c r="G312" t="s">
        <v>7</v>
      </c>
    </row>
    <row r="313" spans="1:7" x14ac:dyDescent="0.3">
      <c r="A313" t="s">
        <v>31</v>
      </c>
      <c r="B313" t="s">
        <v>37</v>
      </c>
      <c r="C313" t="s">
        <v>43</v>
      </c>
      <c r="D313">
        <v>0.5</v>
      </c>
      <c r="E313">
        <v>15</v>
      </c>
      <c r="F313" t="s">
        <v>10</v>
      </c>
      <c r="G313" t="s">
        <v>14</v>
      </c>
    </row>
    <row r="314" spans="1:7" x14ac:dyDescent="0.3">
      <c r="A314" t="s">
        <v>31</v>
      </c>
      <c r="B314" t="s">
        <v>36</v>
      </c>
      <c r="C314" t="s">
        <v>43</v>
      </c>
      <c r="D314">
        <v>0</v>
      </c>
      <c r="E314">
        <v>50</v>
      </c>
      <c r="F314" t="s">
        <v>10</v>
      </c>
      <c r="G314" t="s">
        <v>11</v>
      </c>
    </row>
    <row r="315" spans="1:7" x14ac:dyDescent="0.3">
      <c r="A315" t="s">
        <v>31</v>
      </c>
      <c r="B315" t="s">
        <v>36</v>
      </c>
      <c r="C315" t="s">
        <v>43</v>
      </c>
      <c r="D315">
        <v>50</v>
      </c>
      <c r="E315">
        <v>195</v>
      </c>
      <c r="F315" t="s">
        <v>7</v>
      </c>
      <c r="G315" t="s">
        <v>7</v>
      </c>
    </row>
    <row r="316" spans="1:7" x14ac:dyDescent="0.3">
      <c r="A316" t="s">
        <v>31</v>
      </c>
      <c r="B316" t="s">
        <v>36</v>
      </c>
      <c r="C316" t="s">
        <v>43</v>
      </c>
      <c r="D316">
        <v>195</v>
      </c>
      <c r="E316">
        <v>1000</v>
      </c>
      <c r="F316" t="s">
        <v>10</v>
      </c>
      <c r="G316" t="s">
        <v>14</v>
      </c>
    </row>
    <row r="317" spans="1:7" x14ac:dyDescent="0.3">
      <c r="A317" t="s">
        <v>31</v>
      </c>
      <c r="B317" t="s">
        <v>44</v>
      </c>
      <c r="C317" t="s">
        <v>43</v>
      </c>
      <c r="D317">
        <v>0</v>
      </c>
      <c r="E317">
        <v>30</v>
      </c>
      <c r="F317" t="s">
        <v>10</v>
      </c>
      <c r="G317" t="s">
        <v>11</v>
      </c>
    </row>
    <row r="318" spans="1:7" x14ac:dyDescent="0.3">
      <c r="A318" t="s">
        <v>31</v>
      </c>
      <c r="B318" t="s">
        <v>44</v>
      </c>
      <c r="C318" t="s">
        <v>43</v>
      </c>
      <c r="D318">
        <v>30</v>
      </c>
      <c r="E318">
        <v>60</v>
      </c>
      <c r="F318" t="s">
        <v>7</v>
      </c>
      <c r="G318" t="s">
        <v>7</v>
      </c>
    </row>
    <row r="319" spans="1:7" x14ac:dyDescent="0.3">
      <c r="A319" t="s">
        <v>31</v>
      </c>
      <c r="B319" t="s">
        <v>44</v>
      </c>
      <c r="C319" t="s">
        <v>43</v>
      </c>
      <c r="D319">
        <v>60</v>
      </c>
      <c r="E319">
        <v>300</v>
      </c>
      <c r="F319" t="s">
        <v>10</v>
      </c>
      <c r="G319" t="s">
        <v>14</v>
      </c>
    </row>
    <row r="320" spans="1:7" x14ac:dyDescent="0.3">
      <c r="A320" t="s">
        <v>31</v>
      </c>
      <c r="B320" t="s">
        <v>40</v>
      </c>
      <c r="C320" t="s">
        <v>43</v>
      </c>
      <c r="D320">
        <v>0</v>
      </c>
      <c r="E320">
        <v>80</v>
      </c>
      <c r="F320" t="s">
        <v>7</v>
      </c>
      <c r="G320" t="s">
        <v>7</v>
      </c>
    </row>
    <row r="321" spans="1:7" x14ac:dyDescent="0.3">
      <c r="A321" t="s">
        <v>31</v>
      </c>
      <c r="B321" t="s">
        <v>40</v>
      </c>
      <c r="C321" t="s">
        <v>43</v>
      </c>
      <c r="D321">
        <v>80</v>
      </c>
      <c r="E321">
        <v>150</v>
      </c>
      <c r="F321" t="s">
        <v>10</v>
      </c>
      <c r="G321" t="s">
        <v>14</v>
      </c>
    </row>
    <row r="322" spans="1:7" x14ac:dyDescent="0.3">
      <c r="A322" t="s">
        <v>31</v>
      </c>
      <c r="B322" t="s">
        <v>38</v>
      </c>
      <c r="C322" t="s">
        <v>43</v>
      </c>
      <c r="D322">
        <v>0</v>
      </c>
      <c r="E322">
        <v>4.4000000000000004</v>
      </c>
      <c r="F322" t="s">
        <v>7</v>
      </c>
      <c r="G322" t="s">
        <v>7</v>
      </c>
    </row>
    <row r="323" spans="1:7" x14ac:dyDescent="0.3">
      <c r="A323" t="s">
        <v>31</v>
      </c>
      <c r="B323" t="s">
        <v>38</v>
      </c>
      <c r="C323" t="s">
        <v>43</v>
      </c>
      <c r="D323">
        <v>4.4000000000000004</v>
      </c>
      <c r="E323">
        <v>50</v>
      </c>
      <c r="F323" t="s">
        <v>10</v>
      </c>
      <c r="G323" t="s">
        <v>14</v>
      </c>
    </row>
    <row r="324" spans="1:7" x14ac:dyDescent="0.3">
      <c r="A324" t="s">
        <v>31</v>
      </c>
      <c r="B324" t="s">
        <v>41</v>
      </c>
      <c r="C324" t="s">
        <v>43</v>
      </c>
      <c r="D324">
        <v>0</v>
      </c>
      <c r="E324">
        <v>0.4</v>
      </c>
      <c r="F324" t="s">
        <v>7</v>
      </c>
      <c r="G324" t="s">
        <v>7</v>
      </c>
    </row>
    <row r="325" spans="1:7" x14ac:dyDescent="0.3">
      <c r="A325" t="s">
        <v>31</v>
      </c>
      <c r="B325" t="s">
        <v>41</v>
      </c>
      <c r="C325" t="s">
        <v>43</v>
      </c>
      <c r="D325">
        <v>0.4</v>
      </c>
      <c r="E325">
        <v>1</v>
      </c>
      <c r="F325" t="s">
        <v>10</v>
      </c>
      <c r="G325" t="s">
        <v>14</v>
      </c>
    </row>
    <row r="326" spans="1:7" x14ac:dyDescent="0.3">
      <c r="A326" t="s">
        <v>31</v>
      </c>
      <c r="B326" t="s">
        <v>46</v>
      </c>
      <c r="C326" t="s">
        <v>45</v>
      </c>
      <c r="D326">
        <v>0</v>
      </c>
      <c r="E326">
        <v>6</v>
      </c>
      <c r="F326" t="s">
        <v>10</v>
      </c>
      <c r="G326" t="s">
        <v>11</v>
      </c>
    </row>
    <row r="327" spans="1:7" x14ac:dyDescent="0.3">
      <c r="A327" t="s">
        <v>31</v>
      </c>
      <c r="B327" t="s">
        <v>46</v>
      </c>
      <c r="C327" t="s">
        <v>45</v>
      </c>
      <c r="D327">
        <v>6</v>
      </c>
      <c r="E327">
        <v>6.5</v>
      </c>
      <c r="F327" t="s">
        <v>7</v>
      </c>
      <c r="G327" t="s">
        <v>7</v>
      </c>
    </row>
    <row r="328" spans="1:7" x14ac:dyDescent="0.3">
      <c r="A328" t="s">
        <v>31</v>
      </c>
      <c r="B328" t="s">
        <v>46</v>
      </c>
      <c r="C328" t="s">
        <v>45</v>
      </c>
      <c r="D328">
        <v>6.5</v>
      </c>
      <c r="E328">
        <v>14</v>
      </c>
      <c r="F328" t="s">
        <v>10</v>
      </c>
      <c r="G328" t="s">
        <v>14</v>
      </c>
    </row>
    <row r="329" spans="1:7" x14ac:dyDescent="0.3">
      <c r="A329" t="s">
        <v>31</v>
      </c>
      <c r="B329" t="s">
        <v>39</v>
      </c>
      <c r="C329" t="s">
        <v>43</v>
      </c>
      <c r="D329">
        <v>0</v>
      </c>
      <c r="E329">
        <v>50</v>
      </c>
      <c r="F329" t="s">
        <v>7</v>
      </c>
      <c r="G329" t="s">
        <v>7</v>
      </c>
    </row>
    <row r="330" spans="1:7" x14ac:dyDescent="0.3">
      <c r="A330" t="s">
        <v>31</v>
      </c>
      <c r="B330" t="s">
        <v>39</v>
      </c>
      <c r="C330" t="s">
        <v>43</v>
      </c>
      <c r="D330">
        <v>50</v>
      </c>
      <c r="E330">
        <v>100</v>
      </c>
      <c r="F330" t="s">
        <v>10</v>
      </c>
      <c r="G330" t="s">
        <v>14</v>
      </c>
    </row>
    <row r="331" spans="1:7" x14ac:dyDescent="0.3">
      <c r="A331" t="s">
        <v>32</v>
      </c>
      <c r="B331" t="s">
        <v>37</v>
      </c>
      <c r="C331" t="s">
        <v>43</v>
      </c>
      <c r="D331">
        <v>0</v>
      </c>
      <c r="E331">
        <v>1.5</v>
      </c>
      <c r="F331" t="s">
        <v>7</v>
      </c>
      <c r="G331" t="s">
        <v>7</v>
      </c>
    </row>
    <row r="332" spans="1:7" x14ac:dyDescent="0.3">
      <c r="A332" t="s">
        <v>32</v>
      </c>
      <c r="B332" t="s">
        <v>37</v>
      </c>
      <c r="C332" t="s">
        <v>43</v>
      </c>
      <c r="D332">
        <v>1.5</v>
      </c>
      <c r="E332">
        <v>15</v>
      </c>
      <c r="F332" t="s">
        <v>10</v>
      </c>
      <c r="G332" t="s">
        <v>14</v>
      </c>
    </row>
    <row r="333" spans="1:7" x14ac:dyDescent="0.3">
      <c r="A333" t="s">
        <v>32</v>
      </c>
      <c r="B333" t="s">
        <v>36</v>
      </c>
      <c r="C333" t="s">
        <v>43</v>
      </c>
      <c r="D333">
        <v>0</v>
      </c>
      <c r="E333">
        <v>50</v>
      </c>
      <c r="F333" t="s">
        <v>7</v>
      </c>
      <c r="G333" t="s">
        <v>7</v>
      </c>
    </row>
    <row r="334" spans="1:7" x14ac:dyDescent="0.3">
      <c r="A334" t="s">
        <v>32</v>
      </c>
      <c r="B334" t="s">
        <v>36</v>
      </c>
      <c r="C334" t="s">
        <v>43</v>
      </c>
      <c r="D334">
        <v>50</v>
      </c>
      <c r="E334">
        <v>1000</v>
      </c>
      <c r="F334" t="s">
        <v>10</v>
      </c>
      <c r="G334" t="s">
        <v>14</v>
      </c>
    </row>
    <row r="335" spans="1:7" x14ac:dyDescent="0.3">
      <c r="A335" t="s">
        <v>32</v>
      </c>
      <c r="B335" t="s">
        <v>44</v>
      </c>
      <c r="C335" t="s">
        <v>43</v>
      </c>
      <c r="D335">
        <v>0</v>
      </c>
      <c r="E335">
        <v>15</v>
      </c>
      <c r="F335" t="s">
        <v>7</v>
      </c>
      <c r="G335" t="s">
        <v>7</v>
      </c>
    </row>
    <row r="336" spans="1:7" x14ac:dyDescent="0.3">
      <c r="A336" t="s">
        <v>32</v>
      </c>
      <c r="B336" t="s">
        <v>44</v>
      </c>
      <c r="C336" t="s">
        <v>43</v>
      </c>
      <c r="D336">
        <v>15</v>
      </c>
      <c r="E336">
        <v>300</v>
      </c>
      <c r="F336" t="s">
        <v>10</v>
      </c>
      <c r="G336" t="s">
        <v>14</v>
      </c>
    </row>
    <row r="337" spans="1:7" x14ac:dyDescent="0.3">
      <c r="A337" t="s">
        <v>32</v>
      </c>
      <c r="B337" t="s">
        <v>40</v>
      </c>
      <c r="C337" t="s">
        <v>43</v>
      </c>
      <c r="D337">
        <v>0</v>
      </c>
      <c r="E337">
        <v>15</v>
      </c>
      <c r="F337" t="s">
        <v>10</v>
      </c>
      <c r="G337" t="s">
        <v>11</v>
      </c>
    </row>
    <row r="338" spans="1:7" x14ac:dyDescent="0.3">
      <c r="A338" t="s">
        <v>32</v>
      </c>
      <c r="B338" t="s">
        <v>40</v>
      </c>
      <c r="C338" t="s">
        <v>43</v>
      </c>
      <c r="D338">
        <v>15</v>
      </c>
      <c r="E338">
        <v>35</v>
      </c>
      <c r="F338" t="s">
        <v>7</v>
      </c>
      <c r="G338" t="s">
        <v>7</v>
      </c>
    </row>
    <row r="339" spans="1:7" x14ac:dyDescent="0.3">
      <c r="A339" t="s">
        <v>32</v>
      </c>
      <c r="B339" t="s">
        <v>40</v>
      </c>
      <c r="C339" t="s">
        <v>43</v>
      </c>
      <c r="D339">
        <v>35</v>
      </c>
      <c r="E339">
        <v>150</v>
      </c>
      <c r="F339" t="s">
        <v>10</v>
      </c>
      <c r="G339" t="s">
        <v>14</v>
      </c>
    </row>
    <row r="340" spans="1:7" x14ac:dyDescent="0.3">
      <c r="A340" t="s">
        <v>32</v>
      </c>
      <c r="B340" t="s">
        <v>38</v>
      </c>
      <c r="C340" t="s">
        <v>43</v>
      </c>
      <c r="D340">
        <v>0</v>
      </c>
      <c r="E340">
        <v>1</v>
      </c>
      <c r="F340" t="s">
        <v>7</v>
      </c>
      <c r="G340" t="s">
        <v>7</v>
      </c>
    </row>
    <row r="341" spans="1:7" x14ac:dyDescent="0.3">
      <c r="A341" t="s">
        <v>32</v>
      </c>
      <c r="B341" t="s">
        <v>38</v>
      </c>
      <c r="C341" t="s">
        <v>43</v>
      </c>
      <c r="D341">
        <v>1</v>
      </c>
      <c r="E341">
        <v>50</v>
      </c>
      <c r="F341" t="s">
        <v>10</v>
      </c>
      <c r="G341" t="s">
        <v>14</v>
      </c>
    </row>
    <row r="342" spans="1:7" x14ac:dyDescent="0.3">
      <c r="A342" t="s">
        <v>32</v>
      </c>
      <c r="B342" t="s">
        <v>41</v>
      </c>
      <c r="C342" t="s">
        <v>43</v>
      </c>
      <c r="D342">
        <v>0</v>
      </c>
      <c r="E342">
        <v>0.1</v>
      </c>
      <c r="F342" t="s">
        <v>7</v>
      </c>
      <c r="G342" t="s">
        <v>7</v>
      </c>
    </row>
    <row r="343" spans="1:7" x14ac:dyDescent="0.3">
      <c r="A343" t="s">
        <v>32</v>
      </c>
      <c r="B343" t="s">
        <v>41</v>
      </c>
      <c r="C343" t="s">
        <v>43</v>
      </c>
      <c r="D343">
        <v>0.1</v>
      </c>
      <c r="E343">
        <v>1</v>
      </c>
      <c r="F343" t="s">
        <v>10</v>
      </c>
      <c r="G343" t="s">
        <v>14</v>
      </c>
    </row>
    <row r="344" spans="1:7" x14ac:dyDescent="0.3">
      <c r="A344" t="s">
        <v>32</v>
      </c>
      <c r="B344" t="s">
        <v>46</v>
      </c>
      <c r="C344" t="s">
        <v>45</v>
      </c>
      <c r="D344">
        <v>0</v>
      </c>
      <c r="E344">
        <v>3.5</v>
      </c>
      <c r="F344" t="s">
        <v>10</v>
      </c>
      <c r="G344" t="s">
        <v>11</v>
      </c>
    </row>
    <row r="345" spans="1:7" x14ac:dyDescent="0.3">
      <c r="A345" t="s">
        <v>32</v>
      </c>
      <c r="B345" t="s">
        <v>46</v>
      </c>
      <c r="C345" t="s">
        <v>45</v>
      </c>
      <c r="D345">
        <v>3.5</v>
      </c>
      <c r="E345">
        <v>4.5</v>
      </c>
      <c r="F345" t="s">
        <v>7</v>
      </c>
      <c r="G345" t="s">
        <v>7</v>
      </c>
    </row>
    <row r="346" spans="1:7" x14ac:dyDescent="0.3">
      <c r="A346" t="s">
        <v>32</v>
      </c>
      <c r="B346" t="s">
        <v>46</v>
      </c>
      <c r="C346" t="s">
        <v>45</v>
      </c>
      <c r="D346">
        <v>4.5</v>
      </c>
      <c r="E346">
        <v>14</v>
      </c>
      <c r="F346" t="s">
        <v>10</v>
      </c>
      <c r="G346" t="s">
        <v>14</v>
      </c>
    </row>
    <row r="347" spans="1:7" x14ac:dyDescent="0.3">
      <c r="A347" t="s">
        <v>32</v>
      </c>
      <c r="B347" t="s">
        <v>39</v>
      </c>
      <c r="C347" t="s">
        <v>43</v>
      </c>
      <c r="D347">
        <v>0</v>
      </c>
      <c r="E347">
        <v>35</v>
      </c>
      <c r="F347" t="s">
        <v>7</v>
      </c>
      <c r="G347" t="s">
        <v>7</v>
      </c>
    </row>
    <row r="348" spans="1:7" x14ac:dyDescent="0.3">
      <c r="A348" t="s">
        <v>32</v>
      </c>
      <c r="B348" t="s">
        <v>39</v>
      </c>
      <c r="C348" t="s">
        <v>43</v>
      </c>
      <c r="D348">
        <v>35</v>
      </c>
      <c r="E348">
        <v>100</v>
      </c>
      <c r="F348" t="s">
        <v>10</v>
      </c>
      <c r="G348" t="s">
        <v>14</v>
      </c>
    </row>
    <row r="349" spans="1:7" x14ac:dyDescent="0.3">
      <c r="A349" t="s">
        <v>32</v>
      </c>
      <c r="B349" t="s">
        <v>653</v>
      </c>
      <c r="C349" t="s">
        <v>47</v>
      </c>
      <c r="D349">
        <v>-2</v>
      </c>
      <c r="E349">
        <v>-0.7</v>
      </c>
      <c r="F349" t="s">
        <v>10</v>
      </c>
      <c r="G349" t="s">
        <v>11</v>
      </c>
    </row>
    <row r="350" spans="1:7" x14ac:dyDescent="0.3">
      <c r="A350" t="s">
        <v>32</v>
      </c>
      <c r="B350" t="s">
        <v>653</v>
      </c>
      <c r="C350" t="s">
        <v>47</v>
      </c>
      <c r="D350">
        <v>-0.7</v>
      </c>
      <c r="E350">
        <v>-0.4</v>
      </c>
      <c r="F350" t="s">
        <v>8</v>
      </c>
      <c r="G350" t="s">
        <v>9</v>
      </c>
    </row>
    <row r="351" spans="1:7" x14ac:dyDescent="0.3">
      <c r="A351" t="s">
        <v>32</v>
      </c>
      <c r="B351" t="s">
        <v>653</v>
      </c>
      <c r="C351" t="s">
        <v>47</v>
      </c>
      <c r="D351">
        <v>-0.4</v>
      </c>
      <c r="E351">
        <v>0</v>
      </c>
      <c r="F351" t="s">
        <v>7</v>
      </c>
      <c r="G351" t="s">
        <v>7</v>
      </c>
    </row>
    <row r="352" spans="1:7" x14ac:dyDescent="0.3">
      <c r="A352" t="s">
        <v>32</v>
      </c>
      <c r="B352" t="s">
        <v>653</v>
      </c>
      <c r="C352" t="s">
        <v>47</v>
      </c>
      <c r="D352">
        <v>0</v>
      </c>
      <c r="E352">
        <v>1</v>
      </c>
      <c r="F352" t="s">
        <v>10</v>
      </c>
      <c r="G352" t="s">
        <v>14</v>
      </c>
    </row>
    <row r="353" spans="1:7" x14ac:dyDescent="0.3">
      <c r="A353" t="s">
        <v>32</v>
      </c>
      <c r="B353" t="s">
        <v>652</v>
      </c>
      <c r="C353" t="s">
        <v>47</v>
      </c>
      <c r="D353">
        <v>-1</v>
      </c>
      <c r="E353">
        <v>-0.3</v>
      </c>
      <c r="F353" t="s">
        <v>10</v>
      </c>
      <c r="G353" t="s">
        <v>11</v>
      </c>
    </row>
    <row r="354" spans="1:7" x14ac:dyDescent="0.3">
      <c r="A354" t="s">
        <v>32</v>
      </c>
      <c r="B354" t="s">
        <v>652</v>
      </c>
      <c r="C354" t="s">
        <v>47</v>
      </c>
      <c r="D354">
        <v>-0.3</v>
      </c>
      <c r="E354">
        <v>-0.1</v>
      </c>
      <c r="F354" t="s">
        <v>8</v>
      </c>
      <c r="G354" t="s">
        <v>9</v>
      </c>
    </row>
    <row r="355" spans="1:7" x14ac:dyDescent="0.3">
      <c r="A355" t="s">
        <v>32</v>
      </c>
      <c r="B355" t="s">
        <v>652</v>
      </c>
      <c r="C355" t="s">
        <v>47</v>
      </c>
      <c r="D355">
        <v>-0.1</v>
      </c>
      <c r="E355">
        <v>0.03</v>
      </c>
      <c r="F355" t="s">
        <v>7</v>
      </c>
      <c r="G355" t="s">
        <v>7</v>
      </c>
    </row>
    <row r="356" spans="1:7" x14ac:dyDescent="0.3">
      <c r="A356" t="s">
        <v>32</v>
      </c>
      <c r="B356" t="s">
        <v>652</v>
      </c>
      <c r="C356" t="s">
        <v>47</v>
      </c>
      <c r="D356">
        <v>0.03</v>
      </c>
      <c r="E356">
        <v>0.1</v>
      </c>
      <c r="F356" t="s">
        <v>8</v>
      </c>
      <c r="G356" t="s">
        <v>15</v>
      </c>
    </row>
    <row r="357" spans="1:7" x14ac:dyDescent="0.3">
      <c r="A357" t="s">
        <v>32</v>
      </c>
      <c r="B357" t="s">
        <v>652</v>
      </c>
      <c r="C357" t="s">
        <v>47</v>
      </c>
      <c r="D357">
        <v>0.1</v>
      </c>
      <c r="E357">
        <v>1</v>
      </c>
      <c r="F357" t="s">
        <v>10</v>
      </c>
      <c r="G357" t="s">
        <v>14</v>
      </c>
    </row>
    <row r="358" spans="1:7" x14ac:dyDescent="0.3">
      <c r="A358" t="s">
        <v>33</v>
      </c>
      <c r="B358" t="s">
        <v>44</v>
      </c>
      <c r="C358" t="s">
        <v>43</v>
      </c>
      <c r="D358">
        <v>0</v>
      </c>
      <c r="E358">
        <v>20</v>
      </c>
      <c r="F358" t="s">
        <v>10</v>
      </c>
      <c r="G358" t="s">
        <v>11</v>
      </c>
    </row>
    <row r="359" spans="1:7" x14ac:dyDescent="0.3">
      <c r="A359" t="s">
        <v>33</v>
      </c>
      <c r="B359" t="s">
        <v>44</v>
      </c>
      <c r="C359" t="s">
        <v>43</v>
      </c>
      <c r="D359">
        <v>20</v>
      </c>
      <c r="E359">
        <v>300</v>
      </c>
      <c r="F359" t="s">
        <v>7</v>
      </c>
      <c r="G359" t="s">
        <v>7</v>
      </c>
    </row>
    <row r="360" spans="1:7" x14ac:dyDescent="0.3">
      <c r="A360" t="s">
        <v>33</v>
      </c>
      <c r="B360" t="s">
        <v>36</v>
      </c>
      <c r="C360" t="s">
        <v>43</v>
      </c>
      <c r="D360">
        <v>0</v>
      </c>
      <c r="E360">
        <v>31</v>
      </c>
      <c r="F360" t="s">
        <v>10</v>
      </c>
      <c r="G360" t="s">
        <v>11</v>
      </c>
    </row>
    <row r="361" spans="1:7" x14ac:dyDescent="0.3">
      <c r="A361" t="s">
        <v>33</v>
      </c>
      <c r="B361" t="s">
        <v>36</v>
      </c>
      <c r="C361" t="s">
        <v>43</v>
      </c>
      <c r="D361">
        <v>31</v>
      </c>
      <c r="E361">
        <v>1000</v>
      </c>
      <c r="F361" t="s">
        <v>7</v>
      </c>
      <c r="G361" t="s">
        <v>7</v>
      </c>
    </row>
    <row r="362" spans="1:7" x14ac:dyDescent="0.3">
      <c r="A362" t="s">
        <v>33</v>
      </c>
      <c r="B362" t="s">
        <v>40</v>
      </c>
      <c r="C362" t="s">
        <v>43</v>
      </c>
      <c r="D362">
        <v>0</v>
      </c>
      <c r="E362">
        <v>30</v>
      </c>
      <c r="F362" t="s">
        <v>7</v>
      </c>
      <c r="G362" t="s">
        <v>7</v>
      </c>
    </row>
    <row r="363" spans="1:7" x14ac:dyDescent="0.3">
      <c r="A363" t="s">
        <v>33</v>
      </c>
      <c r="B363" t="s">
        <v>40</v>
      </c>
      <c r="C363" t="s">
        <v>43</v>
      </c>
      <c r="D363">
        <v>30</v>
      </c>
      <c r="E363">
        <v>150</v>
      </c>
      <c r="F363" t="s">
        <v>10</v>
      </c>
      <c r="G363" t="s">
        <v>14</v>
      </c>
    </row>
    <row r="364" spans="1:7" x14ac:dyDescent="0.3">
      <c r="A364" t="s">
        <v>33</v>
      </c>
      <c r="B364" t="s">
        <v>38</v>
      </c>
      <c r="C364" t="s">
        <v>43</v>
      </c>
      <c r="D364">
        <v>0</v>
      </c>
      <c r="E364">
        <v>4.4000000000000004</v>
      </c>
      <c r="F364" t="s">
        <v>7</v>
      </c>
      <c r="G364" t="s">
        <v>7</v>
      </c>
    </row>
    <row r="365" spans="1:7" x14ac:dyDescent="0.3">
      <c r="A365" t="s">
        <v>33</v>
      </c>
      <c r="B365" t="s">
        <v>38</v>
      </c>
      <c r="C365" t="s">
        <v>43</v>
      </c>
      <c r="D365">
        <v>4.4000000000000004</v>
      </c>
      <c r="E365">
        <v>50</v>
      </c>
      <c r="F365" t="s">
        <v>10</v>
      </c>
      <c r="G365" t="s">
        <v>14</v>
      </c>
    </row>
    <row r="366" spans="1:7" x14ac:dyDescent="0.3">
      <c r="A366" t="s">
        <v>33</v>
      </c>
      <c r="B366" t="s">
        <v>41</v>
      </c>
      <c r="C366" t="s">
        <v>43</v>
      </c>
      <c r="D366">
        <v>0</v>
      </c>
      <c r="E366">
        <v>0.1</v>
      </c>
      <c r="F366" t="s">
        <v>7</v>
      </c>
      <c r="G366" t="s">
        <v>7</v>
      </c>
    </row>
    <row r="367" spans="1:7" x14ac:dyDescent="0.3">
      <c r="A367" t="s">
        <v>33</v>
      </c>
      <c r="B367" t="s">
        <v>41</v>
      </c>
      <c r="C367" t="s">
        <v>43</v>
      </c>
      <c r="D367">
        <v>0.1</v>
      </c>
      <c r="E367">
        <v>1</v>
      </c>
      <c r="F367" t="s">
        <v>10</v>
      </c>
      <c r="G367" t="s">
        <v>14</v>
      </c>
    </row>
    <row r="368" spans="1:7" x14ac:dyDescent="0.3">
      <c r="A368" t="s">
        <v>33</v>
      </c>
      <c r="B368" t="s">
        <v>46</v>
      </c>
      <c r="C368" t="s">
        <v>45</v>
      </c>
      <c r="D368">
        <v>0</v>
      </c>
      <c r="E368">
        <v>5.5</v>
      </c>
      <c r="F368" t="s">
        <v>10</v>
      </c>
      <c r="G368" t="s">
        <v>11</v>
      </c>
    </row>
    <row r="369" spans="1:7" x14ac:dyDescent="0.3">
      <c r="A369" t="s">
        <v>33</v>
      </c>
      <c r="B369" t="s">
        <v>46</v>
      </c>
      <c r="C369" t="s">
        <v>45</v>
      </c>
      <c r="D369">
        <v>5.5</v>
      </c>
      <c r="E369">
        <v>7</v>
      </c>
      <c r="F369" t="s">
        <v>7</v>
      </c>
      <c r="G369" t="s">
        <v>7</v>
      </c>
    </row>
    <row r="370" spans="1:7" x14ac:dyDescent="0.3">
      <c r="A370" t="s">
        <v>33</v>
      </c>
      <c r="B370" t="s">
        <v>46</v>
      </c>
      <c r="C370" t="s">
        <v>45</v>
      </c>
      <c r="D370">
        <v>7</v>
      </c>
      <c r="E370">
        <v>14</v>
      </c>
      <c r="F370" t="s">
        <v>10</v>
      </c>
      <c r="G370" t="s">
        <v>14</v>
      </c>
    </row>
    <row r="371" spans="1:7" x14ac:dyDescent="0.3">
      <c r="A371" t="s">
        <v>33</v>
      </c>
      <c r="B371" t="s">
        <v>39</v>
      </c>
      <c r="C371" t="s">
        <v>43</v>
      </c>
      <c r="D371">
        <v>0</v>
      </c>
      <c r="E371">
        <v>96</v>
      </c>
      <c r="F371" t="s">
        <v>7</v>
      </c>
      <c r="G371" t="s">
        <v>7</v>
      </c>
    </row>
    <row r="372" spans="1:7" x14ac:dyDescent="0.3">
      <c r="A372" t="s">
        <v>33</v>
      </c>
      <c r="B372" t="s">
        <v>39</v>
      </c>
      <c r="C372" t="s">
        <v>43</v>
      </c>
      <c r="D372">
        <v>96</v>
      </c>
      <c r="E372">
        <v>300</v>
      </c>
      <c r="F372" t="s">
        <v>10</v>
      </c>
      <c r="G372" t="s">
        <v>14</v>
      </c>
    </row>
    <row r="373" spans="1:7" x14ac:dyDescent="0.3">
      <c r="A373" t="s">
        <v>33</v>
      </c>
      <c r="B373" t="s">
        <v>653</v>
      </c>
      <c r="C373" t="s">
        <v>47</v>
      </c>
      <c r="D373">
        <v>-4</v>
      </c>
      <c r="E373">
        <v>-2</v>
      </c>
      <c r="F373" t="s">
        <v>10</v>
      </c>
      <c r="G373" t="s">
        <v>11</v>
      </c>
    </row>
    <row r="374" spans="1:7" x14ac:dyDescent="0.3">
      <c r="A374" t="s">
        <v>33</v>
      </c>
      <c r="B374" t="s">
        <v>653</v>
      </c>
      <c r="C374" t="s">
        <v>47</v>
      </c>
      <c r="D374">
        <v>-2</v>
      </c>
      <c r="E374">
        <v>-1.45</v>
      </c>
      <c r="F374" t="s">
        <v>8</v>
      </c>
      <c r="G374" t="s">
        <v>9</v>
      </c>
    </row>
    <row r="375" spans="1:7" x14ac:dyDescent="0.3">
      <c r="A375" t="s">
        <v>33</v>
      </c>
      <c r="B375" t="s">
        <v>653</v>
      </c>
      <c r="C375" t="s">
        <v>47</v>
      </c>
      <c r="D375">
        <v>-1.45</v>
      </c>
      <c r="E375">
        <v>-0.7</v>
      </c>
      <c r="F375" t="s">
        <v>7</v>
      </c>
      <c r="G375" t="s">
        <v>7</v>
      </c>
    </row>
    <row r="376" spans="1:7" x14ac:dyDescent="0.3">
      <c r="A376" t="s">
        <v>33</v>
      </c>
      <c r="B376" t="s">
        <v>653</v>
      </c>
      <c r="C376" t="s">
        <v>47</v>
      </c>
      <c r="D376">
        <v>-0.7</v>
      </c>
      <c r="E376">
        <v>-0.5</v>
      </c>
      <c r="F376" t="s">
        <v>8</v>
      </c>
      <c r="G376" t="s">
        <v>15</v>
      </c>
    </row>
    <row r="377" spans="1:7" x14ac:dyDescent="0.3">
      <c r="A377" t="s">
        <v>33</v>
      </c>
      <c r="B377" t="s">
        <v>653</v>
      </c>
      <c r="C377" t="s">
        <v>47</v>
      </c>
      <c r="D377">
        <v>-0.5</v>
      </c>
      <c r="E377">
        <v>0</v>
      </c>
      <c r="F377" t="s">
        <v>10</v>
      </c>
      <c r="G377" t="s">
        <v>14</v>
      </c>
    </row>
    <row r="378" spans="1:7" x14ac:dyDescent="0.3">
      <c r="A378" t="s">
        <v>33</v>
      </c>
      <c r="B378" t="s">
        <v>652</v>
      </c>
      <c r="C378" t="s">
        <v>47</v>
      </c>
      <c r="D378">
        <v>-2</v>
      </c>
      <c r="E378">
        <v>-0.95</v>
      </c>
      <c r="F378" t="s">
        <v>10</v>
      </c>
      <c r="G378" t="s">
        <v>11</v>
      </c>
    </row>
    <row r="379" spans="1:7" x14ac:dyDescent="0.3">
      <c r="A379" t="s">
        <v>33</v>
      </c>
      <c r="B379" t="s">
        <v>652</v>
      </c>
      <c r="C379" t="s">
        <v>47</v>
      </c>
      <c r="D379">
        <v>-0.95</v>
      </c>
      <c r="E379">
        <v>-0.9</v>
      </c>
      <c r="F379" t="s">
        <v>8</v>
      </c>
      <c r="G379" t="s">
        <v>9</v>
      </c>
    </row>
    <row r="380" spans="1:7" x14ac:dyDescent="0.3">
      <c r="A380" t="s">
        <v>33</v>
      </c>
      <c r="B380" t="s">
        <v>652</v>
      </c>
      <c r="C380" t="s">
        <v>47</v>
      </c>
      <c r="D380">
        <v>-0.9</v>
      </c>
      <c r="E380">
        <v>-0.3</v>
      </c>
      <c r="F380" t="s">
        <v>7</v>
      </c>
      <c r="G380" t="s">
        <v>7</v>
      </c>
    </row>
    <row r="381" spans="1:7" x14ac:dyDescent="0.3">
      <c r="A381" t="s">
        <v>33</v>
      </c>
      <c r="B381" t="s">
        <v>652</v>
      </c>
      <c r="C381" t="s">
        <v>47</v>
      </c>
      <c r="D381">
        <v>-0.3</v>
      </c>
      <c r="E381">
        <v>-0.1</v>
      </c>
      <c r="F381" t="s">
        <v>8</v>
      </c>
      <c r="G381" t="s">
        <v>15</v>
      </c>
    </row>
    <row r="382" spans="1:7" x14ac:dyDescent="0.3">
      <c r="A382" t="s">
        <v>33</v>
      </c>
      <c r="B382" t="s">
        <v>652</v>
      </c>
      <c r="C382" t="s">
        <v>47</v>
      </c>
      <c r="D382">
        <v>-0.1</v>
      </c>
      <c r="E382">
        <v>1</v>
      </c>
      <c r="F382" t="s">
        <v>10</v>
      </c>
      <c r="G382" t="s">
        <v>14</v>
      </c>
    </row>
    <row r="383" spans="1:7" x14ac:dyDescent="0.3">
      <c r="A383" t="s">
        <v>34</v>
      </c>
      <c r="B383" t="s">
        <v>652</v>
      </c>
      <c r="C383" t="s">
        <v>47</v>
      </c>
      <c r="D383">
        <v>-2</v>
      </c>
      <c r="E383">
        <v>-0.6</v>
      </c>
      <c r="F383" t="s">
        <v>10</v>
      </c>
      <c r="G383" t="s">
        <v>11</v>
      </c>
    </row>
    <row r="384" spans="1:7" x14ac:dyDescent="0.3">
      <c r="A384" t="s">
        <v>34</v>
      </c>
      <c r="B384" t="s">
        <v>652</v>
      </c>
      <c r="C384" t="s">
        <v>47</v>
      </c>
      <c r="D384">
        <v>-0.6</v>
      </c>
      <c r="E384">
        <v>-0.4</v>
      </c>
      <c r="F384" t="s">
        <v>7</v>
      </c>
      <c r="G384" t="s">
        <v>7</v>
      </c>
    </row>
    <row r="385" spans="1:7" x14ac:dyDescent="0.3">
      <c r="A385" t="s">
        <v>34</v>
      </c>
      <c r="B385" t="s">
        <v>652</v>
      </c>
      <c r="C385" t="s">
        <v>47</v>
      </c>
      <c r="D385">
        <v>-0.4</v>
      </c>
      <c r="E385">
        <v>-0.3</v>
      </c>
      <c r="F385" t="s">
        <v>8</v>
      </c>
      <c r="G385" t="s">
        <v>15</v>
      </c>
    </row>
    <row r="386" spans="1:7" x14ac:dyDescent="0.3">
      <c r="A386" t="s">
        <v>34</v>
      </c>
      <c r="B386" t="s">
        <v>652</v>
      </c>
      <c r="C386" t="s">
        <v>47</v>
      </c>
      <c r="D386">
        <v>-0.3</v>
      </c>
      <c r="E386">
        <v>1</v>
      </c>
      <c r="F386" t="s">
        <v>10</v>
      </c>
      <c r="G386" t="s">
        <v>14</v>
      </c>
    </row>
    <row r="387" spans="1:7" x14ac:dyDescent="0.3">
      <c r="A387" t="s">
        <v>35</v>
      </c>
      <c r="B387" t="s">
        <v>653</v>
      </c>
      <c r="C387" t="s">
        <v>47</v>
      </c>
      <c r="D387">
        <v>-4</v>
      </c>
      <c r="E387">
        <v>-2.15</v>
      </c>
      <c r="F387" t="s">
        <v>10</v>
      </c>
      <c r="G387" t="s">
        <v>11</v>
      </c>
    </row>
    <row r="388" spans="1:7" x14ac:dyDescent="0.3">
      <c r="A388" t="s">
        <v>35</v>
      </c>
      <c r="B388" t="s">
        <v>653</v>
      </c>
      <c r="C388" t="s">
        <v>47</v>
      </c>
      <c r="D388">
        <v>-2.15</v>
      </c>
      <c r="E388">
        <v>-1.2</v>
      </c>
      <c r="F388" t="s">
        <v>8</v>
      </c>
      <c r="G388" t="s">
        <v>9</v>
      </c>
    </row>
    <row r="389" spans="1:7" x14ac:dyDescent="0.3">
      <c r="A389" t="s">
        <v>35</v>
      </c>
      <c r="B389" t="s">
        <v>653</v>
      </c>
      <c r="C389" t="s">
        <v>47</v>
      </c>
      <c r="D389">
        <v>-1.2</v>
      </c>
      <c r="E389">
        <v>0</v>
      </c>
      <c r="F389" t="s">
        <v>7</v>
      </c>
      <c r="G389" t="s">
        <v>7</v>
      </c>
    </row>
    <row r="390" spans="1:7" x14ac:dyDescent="0.3">
      <c r="A390" t="s">
        <v>35</v>
      </c>
      <c r="B390" t="s">
        <v>652</v>
      </c>
      <c r="C390" t="s">
        <v>47</v>
      </c>
      <c r="D390">
        <v>-2</v>
      </c>
      <c r="E390">
        <v>-0.6</v>
      </c>
      <c r="F390" t="s">
        <v>10</v>
      </c>
      <c r="G390" t="s">
        <v>11</v>
      </c>
    </row>
    <row r="391" spans="1:7" x14ac:dyDescent="0.3">
      <c r="A391" t="s">
        <v>35</v>
      </c>
      <c r="B391" t="s">
        <v>652</v>
      </c>
      <c r="C391" t="s">
        <v>47</v>
      </c>
      <c r="D391">
        <v>-0.6</v>
      </c>
      <c r="E391">
        <v>0.18</v>
      </c>
      <c r="F391" t="s">
        <v>7</v>
      </c>
      <c r="G391" t="s">
        <v>7</v>
      </c>
    </row>
    <row r="392" spans="1:7" x14ac:dyDescent="0.3">
      <c r="A392" t="s">
        <v>35</v>
      </c>
      <c r="B392" t="s">
        <v>652</v>
      </c>
      <c r="C392" t="s">
        <v>47</v>
      </c>
      <c r="D392">
        <v>0.18</v>
      </c>
      <c r="E392">
        <v>0.4</v>
      </c>
      <c r="F392" t="s">
        <v>8</v>
      </c>
      <c r="G392" t="s">
        <v>15</v>
      </c>
    </row>
    <row r="393" spans="1:7" x14ac:dyDescent="0.3">
      <c r="A393" t="s">
        <v>35</v>
      </c>
      <c r="B393" t="s">
        <v>652</v>
      </c>
      <c r="C393" t="s">
        <v>47</v>
      </c>
      <c r="D393">
        <v>0.4</v>
      </c>
      <c r="E393">
        <v>1</v>
      </c>
      <c r="F393" t="s">
        <v>10</v>
      </c>
      <c r="G393" t="s">
        <v>14</v>
      </c>
    </row>
  </sheetData>
  <autoFilter ref="A1:G393" xr:uid="{3BA6C021-A3FE-4C43-BB38-8FEC775947DC}"/>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40944-DE54-4599-B6EC-0F18E9BCABB1}">
  <dimension ref="A1:AH92"/>
  <sheetViews>
    <sheetView workbookViewId="0">
      <selection activeCell="C1" sqref="C1"/>
    </sheetView>
  </sheetViews>
  <sheetFormatPr defaultRowHeight="14.4" outlineLevelRow="1" outlineLevelCol="1" x14ac:dyDescent="0.3"/>
  <cols>
    <col min="1" max="1" width="15.21875" style="13" bestFit="1" customWidth="1"/>
    <col min="2" max="2" width="13.44140625" style="13" customWidth="1"/>
    <col min="3" max="3" width="26.44140625" style="13" customWidth="1"/>
    <col min="4" max="4" width="10.109375" style="85" customWidth="1"/>
    <col min="5" max="5" width="10.109375" style="85" hidden="1" customWidth="1" outlineLevel="1"/>
    <col min="6" max="7" width="10.5546875" style="13" hidden="1" customWidth="1" outlineLevel="1"/>
    <col min="8" max="9" width="9.33203125" style="13" hidden="1" customWidth="1" outlineLevel="1"/>
    <col min="10" max="10" width="8.6640625" style="13" customWidth="1" collapsed="1"/>
    <col min="11" max="14" width="7.44140625" style="13" customWidth="1"/>
    <col min="15" max="16" width="8.88671875" style="13"/>
    <col min="17" max="17" width="9.5546875" style="13" customWidth="1"/>
    <col min="18" max="19" width="9.5546875" style="13" hidden="1" customWidth="1" outlineLevel="1"/>
    <col min="20" max="21" width="9.5546875" style="85" hidden="1" customWidth="1" outlineLevel="1"/>
    <col min="22" max="22" width="7.6640625" style="13" hidden="1" customWidth="1" outlineLevel="1"/>
    <col min="23" max="23" width="8.109375" style="13" hidden="1" customWidth="1" outlineLevel="1"/>
    <col min="24" max="24" width="36.6640625" style="13" customWidth="1" collapsed="1"/>
    <col min="25" max="25" width="47.6640625" style="13" customWidth="1"/>
    <col min="26" max="26" width="6.33203125" style="13" customWidth="1" outlineLevel="1"/>
    <col min="27" max="27" width="9.109375" style="13" customWidth="1" outlineLevel="1"/>
    <col min="28" max="28" width="6.6640625" style="13" customWidth="1" outlineLevel="1"/>
    <col min="29" max="29" width="6.33203125" style="13" customWidth="1" outlineLevel="1"/>
    <col min="30" max="30" width="58.88671875" style="13" customWidth="1"/>
    <col min="31" max="16384" width="8.88671875" style="13"/>
  </cols>
  <sheetData>
    <row r="1" spans="1:34" ht="36.75" customHeight="1" x14ac:dyDescent="0.3">
      <c r="A1" s="126" t="s">
        <v>654</v>
      </c>
      <c r="B1" s="127" t="s">
        <v>655</v>
      </c>
      <c r="C1" s="132" t="s">
        <v>656</v>
      </c>
      <c r="D1" s="288" t="s">
        <v>48</v>
      </c>
      <c r="E1" s="288" t="s">
        <v>49</v>
      </c>
      <c r="F1" s="133" t="s">
        <v>50</v>
      </c>
      <c r="G1" s="289" t="s">
        <v>51</v>
      </c>
      <c r="H1" s="290" t="s">
        <v>52</v>
      </c>
      <c r="I1" s="290" t="s">
        <v>53</v>
      </c>
      <c r="J1" s="291" t="s">
        <v>54</v>
      </c>
      <c r="K1" s="291" t="s">
        <v>55</v>
      </c>
      <c r="L1" s="291" t="s">
        <v>56</v>
      </c>
      <c r="M1" s="291" t="s">
        <v>57</v>
      </c>
      <c r="N1" s="292" t="s">
        <v>58</v>
      </c>
      <c r="O1" s="292" t="s">
        <v>59</v>
      </c>
      <c r="P1" s="292" t="s">
        <v>60</v>
      </c>
      <c r="Q1" s="292" t="s">
        <v>61</v>
      </c>
      <c r="R1" s="293" t="s">
        <v>62</v>
      </c>
      <c r="S1" s="293" t="s">
        <v>63</v>
      </c>
      <c r="T1" s="294" t="s">
        <v>64</v>
      </c>
      <c r="U1" s="294" t="s">
        <v>65</v>
      </c>
      <c r="V1" s="295" t="s">
        <v>66</v>
      </c>
      <c r="W1" s="295" t="s">
        <v>67</v>
      </c>
      <c r="X1" s="296" t="s">
        <v>68</v>
      </c>
      <c r="Y1" s="297" t="s">
        <v>69</v>
      </c>
      <c r="Z1" s="297" t="s">
        <v>70</v>
      </c>
      <c r="AA1" s="297" t="s">
        <v>71</v>
      </c>
      <c r="AB1" s="297" t="s">
        <v>72</v>
      </c>
      <c r="AC1" s="297" t="s">
        <v>73</v>
      </c>
      <c r="AD1" s="297" t="s">
        <v>74</v>
      </c>
      <c r="AE1" s="4"/>
      <c r="AF1" s="4"/>
      <c r="AG1" s="4"/>
      <c r="AH1" s="298"/>
    </row>
    <row r="2" spans="1:34" ht="33.75" customHeight="1" x14ac:dyDescent="0.3">
      <c r="E2" s="299" t="s">
        <v>75</v>
      </c>
      <c r="F2" s="300" t="s">
        <v>76</v>
      </c>
      <c r="G2" s="17"/>
      <c r="H2" s="301" t="s">
        <v>77</v>
      </c>
      <c r="I2" s="301" t="s">
        <v>78</v>
      </c>
      <c r="J2" s="302" t="s">
        <v>79</v>
      </c>
      <c r="R2" s="50"/>
      <c r="S2" s="50"/>
      <c r="T2" s="12"/>
      <c r="U2" s="12"/>
      <c r="V2" s="89"/>
      <c r="W2" s="89"/>
      <c r="X2" s="17"/>
    </row>
    <row r="3" spans="1:34" ht="18.75" customHeight="1" x14ac:dyDescent="0.3">
      <c r="H3" s="301"/>
      <c r="I3" s="301"/>
      <c r="J3" s="134" t="s">
        <v>80</v>
      </c>
      <c r="R3" s="50"/>
      <c r="S3" s="50"/>
      <c r="T3" s="12"/>
      <c r="U3" s="12"/>
      <c r="V3" s="89"/>
      <c r="W3" s="89"/>
      <c r="X3" s="17"/>
    </row>
    <row r="4" spans="1:34" ht="48" customHeight="1" outlineLevel="1" x14ac:dyDescent="0.3">
      <c r="A4" s="4" t="s">
        <v>81</v>
      </c>
      <c r="B4" s="4" t="s">
        <v>82</v>
      </c>
      <c r="C4" s="5" t="s">
        <v>83</v>
      </c>
      <c r="D4" s="1" t="s">
        <v>84</v>
      </c>
      <c r="E4" s="1"/>
      <c r="F4" s="2" t="s">
        <v>85</v>
      </c>
      <c r="G4" s="3" t="s">
        <v>86</v>
      </c>
      <c r="H4" s="5"/>
      <c r="I4" s="5"/>
      <c r="J4" s="15"/>
      <c r="K4" s="16" t="s">
        <v>87</v>
      </c>
      <c r="L4" s="19">
        <v>50</v>
      </c>
      <c r="M4" s="19">
        <v>20</v>
      </c>
      <c r="N4" s="8"/>
      <c r="O4" s="8"/>
      <c r="P4" s="9">
        <v>20</v>
      </c>
      <c r="Q4" s="20">
        <v>-1</v>
      </c>
      <c r="R4" s="21"/>
      <c r="S4" s="21"/>
      <c r="T4" s="22"/>
      <c r="U4" s="22"/>
      <c r="X4" s="17" t="s">
        <v>88</v>
      </c>
      <c r="Y4" s="303" t="s">
        <v>89</v>
      </c>
      <c r="AD4" s="17" t="s">
        <v>90</v>
      </c>
    </row>
    <row r="5" spans="1:34" outlineLevel="1" x14ac:dyDescent="0.3">
      <c r="A5" s="4" t="s">
        <v>91</v>
      </c>
      <c r="B5" s="4"/>
      <c r="C5" s="5" t="s">
        <v>92</v>
      </c>
      <c r="D5" s="6"/>
      <c r="E5" s="6"/>
      <c r="F5" s="2" t="s">
        <v>85</v>
      </c>
      <c r="G5" s="3" t="s">
        <v>86</v>
      </c>
      <c r="H5" s="5"/>
      <c r="I5" s="5"/>
      <c r="J5" s="7"/>
      <c r="K5" s="8"/>
      <c r="L5" s="8"/>
      <c r="M5" s="8"/>
      <c r="N5" s="8"/>
      <c r="O5" s="8"/>
      <c r="P5" s="9"/>
      <c r="Q5" s="10">
        <v>0</v>
      </c>
      <c r="R5" s="11"/>
      <c r="S5" s="11"/>
      <c r="T5" s="12"/>
      <c r="U5" s="12"/>
      <c r="X5" s="14" t="s">
        <v>93</v>
      </c>
      <c r="Y5" s="17"/>
      <c r="AD5" s="17" t="s">
        <v>90</v>
      </c>
    </row>
    <row r="6" spans="1:34" ht="24" outlineLevel="1" x14ac:dyDescent="0.3">
      <c r="A6" s="4" t="s">
        <v>91</v>
      </c>
      <c r="B6" s="4" t="s">
        <v>94</v>
      </c>
      <c r="C6" s="3" t="s">
        <v>95</v>
      </c>
      <c r="D6" s="1" t="s">
        <v>84</v>
      </c>
      <c r="E6" s="1"/>
      <c r="F6" s="2" t="s">
        <v>85</v>
      </c>
      <c r="G6" s="3" t="s">
        <v>86</v>
      </c>
      <c r="H6" s="3"/>
      <c r="I6" s="3"/>
      <c r="J6" s="15"/>
      <c r="K6" s="8"/>
      <c r="L6" s="8"/>
      <c r="M6" s="16" t="s">
        <v>87</v>
      </c>
      <c r="N6" s="9"/>
      <c r="O6" s="9"/>
      <c r="P6" s="10" t="s">
        <v>87</v>
      </c>
      <c r="Q6" s="10">
        <v>0</v>
      </c>
      <c r="R6" s="11"/>
      <c r="S6" s="11"/>
      <c r="T6" s="12"/>
      <c r="U6" s="12"/>
      <c r="X6" s="17" t="s">
        <v>96</v>
      </c>
      <c r="Y6" s="17"/>
      <c r="AD6" s="17" t="s">
        <v>90</v>
      </c>
    </row>
    <row r="7" spans="1:34" ht="47.25" customHeight="1" outlineLevel="1" collapsed="1" x14ac:dyDescent="0.3">
      <c r="A7" s="4"/>
      <c r="B7" s="4" t="s">
        <v>97</v>
      </c>
      <c r="C7" s="5" t="s">
        <v>98</v>
      </c>
      <c r="D7" s="1" t="s">
        <v>84</v>
      </c>
      <c r="E7" s="1"/>
      <c r="F7" s="2" t="s">
        <v>85</v>
      </c>
      <c r="G7" s="3" t="s">
        <v>99</v>
      </c>
      <c r="H7" s="5"/>
      <c r="I7" s="5"/>
      <c r="J7" s="15"/>
      <c r="K7" s="16" t="s">
        <v>87</v>
      </c>
      <c r="L7" s="18" t="s">
        <v>100</v>
      </c>
      <c r="M7" s="19">
        <v>20</v>
      </c>
      <c r="N7" s="8"/>
      <c r="O7" s="8"/>
      <c r="P7" s="9">
        <v>10</v>
      </c>
      <c r="Q7" s="20">
        <v>-1</v>
      </c>
      <c r="R7" s="21"/>
      <c r="S7" s="21"/>
      <c r="T7" s="22"/>
      <c r="U7" s="22"/>
      <c r="X7" s="17" t="s">
        <v>101</v>
      </c>
      <c r="Y7" s="17" t="s">
        <v>102</v>
      </c>
      <c r="AD7" s="17" t="s">
        <v>90</v>
      </c>
    </row>
    <row r="8" spans="1:34" ht="24" outlineLevel="1" x14ac:dyDescent="0.3">
      <c r="A8" s="4"/>
      <c r="B8" s="4" t="s">
        <v>103</v>
      </c>
      <c r="C8" s="5" t="s">
        <v>104</v>
      </c>
      <c r="D8" s="6"/>
      <c r="E8" s="6"/>
      <c r="F8" s="2" t="s">
        <v>85</v>
      </c>
      <c r="G8" s="3" t="s">
        <v>99</v>
      </c>
      <c r="H8" s="5"/>
      <c r="I8" s="5"/>
      <c r="J8" s="15"/>
      <c r="K8" s="8"/>
      <c r="L8" s="8"/>
      <c r="M8" s="16" t="s">
        <v>87</v>
      </c>
      <c r="N8" s="9"/>
      <c r="O8" s="9"/>
      <c r="P8" s="10" t="s">
        <v>87</v>
      </c>
      <c r="Q8" s="10">
        <v>0</v>
      </c>
      <c r="R8" s="11"/>
      <c r="S8" s="11"/>
      <c r="T8" s="12"/>
      <c r="U8" s="12"/>
      <c r="X8" s="17" t="s">
        <v>96</v>
      </c>
      <c r="Y8" s="17"/>
      <c r="AD8" s="17" t="s">
        <v>90</v>
      </c>
    </row>
    <row r="9" spans="1:34" outlineLevel="1" x14ac:dyDescent="0.3">
      <c r="A9" s="4" t="s">
        <v>105</v>
      </c>
      <c r="B9" s="4"/>
      <c r="C9" s="4" t="s">
        <v>106</v>
      </c>
      <c r="D9" s="1"/>
      <c r="E9" s="1"/>
      <c r="F9" s="4"/>
      <c r="G9" s="4"/>
      <c r="H9" s="4"/>
      <c r="I9" s="4"/>
      <c r="J9" s="23">
        <v>300</v>
      </c>
      <c r="K9" s="24">
        <v>225</v>
      </c>
      <c r="L9" s="25">
        <v>38</v>
      </c>
      <c r="M9" s="24">
        <v>0</v>
      </c>
      <c r="N9" s="26"/>
      <c r="O9" s="26"/>
      <c r="P9" s="27">
        <v>-10</v>
      </c>
      <c r="Q9" s="27">
        <v>-50</v>
      </c>
      <c r="T9" s="12"/>
      <c r="U9" s="12"/>
      <c r="V9" s="28"/>
      <c r="W9" s="29">
        <f>L9-P9</f>
        <v>48</v>
      </c>
      <c r="X9" s="17" t="s">
        <v>107</v>
      </c>
      <c r="Y9" s="17" t="s">
        <v>108</v>
      </c>
    </row>
    <row r="10" spans="1:34" outlineLevel="1" x14ac:dyDescent="0.3">
      <c r="A10" s="4" t="s">
        <v>109</v>
      </c>
      <c r="B10" s="4" t="s">
        <v>110</v>
      </c>
      <c r="C10" s="4" t="s">
        <v>111</v>
      </c>
      <c r="D10" s="1" t="s">
        <v>112</v>
      </c>
      <c r="E10" s="1"/>
      <c r="F10" s="4"/>
      <c r="G10" s="4" t="s">
        <v>86</v>
      </c>
      <c r="H10" s="30">
        <v>1</v>
      </c>
      <c r="I10" s="30">
        <v>-9</v>
      </c>
      <c r="J10" s="31">
        <v>150</v>
      </c>
      <c r="K10" s="31">
        <v>50</v>
      </c>
      <c r="L10" s="31">
        <v>20</v>
      </c>
      <c r="M10" s="31">
        <v>-10</v>
      </c>
      <c r="N10" s="32">
        <v>50</v>
      </c>
      <c r="O10" s="32">
        <v>10</v>
      </c>
      <c r="P10" s="33">
        <v>-20</v>
      </c>
      <c r="Q10" s="33">
        <v>-50</v>
      </c>
      <c r="R10" s="34">
        <v>-7</v>
      </c>
      <c r="S10" s="34">
        <v>-38</v>
      </c>
      <c r="T10" s="12">
        <v>-23</v>
      </c>
      <c r="U10" s="12"/>
      <c r="V10" s="29">
        <f>K10-O10</f>
        <v>40</v>
      </c>
      <c r="W10" s="29">
        <f>L10-P10</f>
        <v>40</v>
      </c>
      <c r="X10" s="17" t="s">
        <v>113</v>
      </c>
      <c r="Y10" s="17"/>
      <c r="AD10" s="17" t="s">
        <v>114</v>
      </c>
    </row>
    <row r="11" spans="1:34" outlineLevel="1" x14ac:dyDescent="0.3">
      <c r="A11" s="4" t="s">
        <v>115</v>
      </c>
      <c r="B11" s="4"/>
      <c r="C11" s="4" t="s">
        <v>116</v>
      </c>
      <c r="D11" s="1"/>
      <c r="E11" s="1"/>
      <c r="F11" s="4"/>
      <c r="G11" s="4"/>
      <c r="H11" s="4"/>
      <c r="I11" s="4"/>
      <c r="J11" s="35"/>
      <c r="K11" s="36"/>
      <c r="L11" s="36"/>
      <c r="M11" s="36"/>
      <c r="N11" s="36"/>
      <c r="O11" s="36"/>
      <c r="P11" s="37"/>
      <c r="Q11" s="37"/>
      <c r="R11" s="35"/>
      <c r="S11" s="35"/>
      <c r="T11" s="22"/>
      <c r="U11" s="22"/>
      <c r="V11" s="36"/>
      <c r="W11" s="28"/>
      <c r="X11" s="14" t="s">
        <v>117</v>
      </c>
      <c r="Y11" s="17"/>
    </row>
    <row r="12" spans="1:34" outlineLevel="1" x14ac:dyDescent="0.3">
      <c r="A12" s="4"/>
      <c r="B12" s="38" t="s">
        <v>118</v>
      </c>
      <c r="C12" s="4" t="s">
        <v>119</v>
      </c>
      <c r="D12" s="1"/>
      <c r="E12" s="1"/>
      <c r="F12" s="4"/>
      <c r="G12" s="4"/>
      <c r="H12" s="39" t="s">
        <v>120</v>
      </c>
      <c r="I12" s="39" t="s">
        <v>121</v>
      </c>
      <c r="J12" s="35"/>
      <c r="K12" s="36"/>
      <c r="L12" s="36"/>
      <c r="M12" s="36"/>
      <c r="N12" s="36"/>
      <c r="O12" s="36"/>
      <c r="P12" s="37"/>
      <c r="Q12" s="37"/>
      <c r="R12" s="40">
        <v>-88</v>
      </c>
      <c r="S12" s="40">
        <v>-178</v>
      </c>
      <c r="T12" s="22">
        <v>50</v>
      </c>
      <c r="U12" s="22">
        <v>0</v>
      </c>
      <c r="V12" s="36"/>
      <c r="W12" s="28"/>
      <c r="X12" s="14"/>
      <c r="Y12" s="17"/>
    </row>
    <row r="13" spans="1:34" outlineLevel="1" x14ac:dyDescent="0.3">
      <c r="A13" s="4"/>
      <c r="B13" s="38" t="s">
        <v>122</v>
      </c>
      <c r="C13" s="4" t="s">
        <v>123</v>
      </c>
      <c r="D13" s="1" t="s">
        <v>84</v>
      </c>
      <c r="E13" s="1"/>
      <c r="F13" s="2" t="s">
        <v>124</v>
      </c>
      <c r="G13" s="2"/>
      <c r="H13" s="39" t="s">
        <v>125</v>
      </c>
      <c r="I13" s="39" t="s">
        <v>126</v>
      </c>
      <c r="J13" s="35"/>
      <c r="K13" s="41">
        <v>30</v>
      </c>
      <c r="L13" s="41">
        <v>0</v>
      </c>
      <c r="M13" s="41"/>
      <c r="N13" s="41"/>
      <c r="O13" s="41">
        <v>0</v>
      </c>
      <c r="P13" s="42">
        <v>-35</v>
      </c>
      <c r="Q13" s="37"/>
      <c r="R13" s="40">
        <v>-17</v>
      </c>
      <c r="S13" s="40">
        <v>-75</v>
      </c>
      <c r="T13" s="22" t="s">
        <v>127</v>
      </c>
      <c r="U13" s="22" t="s">
        <v>128</v>
      </c>
      <c r="V13" s="36"/>
      <c r="W13" s="28"/>
      <c r="X13" s="43" t="s">
        <v>129</v>
      </c>
      <c r="Y13" s="17"/>
    </row>
    <row r="14" spans="1:34" ht="43.2" outlineLevel="1" x14ac:dyDescent="0.3">
      <c r="A14" s="4"/>
      <c r="B14" s="38"/>
      <c r="C14" s="4" t="s">
        <v>130</v>
      </c>
      <c r="D14" s="1" t="s">
        <v>84</v>
      </c>
      <c r="E14" s="1"/>
      <c r="F14" s="2" t="s">
        <v>124</v>
      </c>
      <c r="G14" s="2"/>
      <c r="H14" s="44"/>
      <c r="I14" s="45" t="s">
        <v>131</v>
      </c>
      <c r="J14" s="35"/>
      <c r="K14" s="41">
        <v>8</v>
      </c>
      <c r="L14" s="46" t="s">
        <v>132</v>
      </c>
      <c r="M14" s="41"/>
      <c r="N14" s="41"/>
      <c r="O14" s="41"/>
      <c r="P14" s="42" t="s">
        <v>133</v>
      </c>
      <c r="Q14" s="37"/>
      <c r="R14" s="40"/>
      <c r="S14" s="40"/>
      <c r="T14" s="22">
        <v>-13</v>
      </c>
      <c r="U14" s="22">
        <v>-25</v>
      </c>
      <c r="V14" s="36"/>
      <c r="W14" s="28"/>
      <c r="X14" s="43" t="s">
        <v>134</v>
      </c>
      <c r="Y14" s="17"/>
    </row>
    <row r="15" spans="1:34" ht="28.8" outlineLevel="1" x14ac:dyDescent="0.3">
      <c r="A15" s="4" t="s">
        <v>135</v>
      </c>
      <c r="B15" s="4" t="s">
        <v>136</v>
      </c>
      <c r="C15" s="4" t="s">
        <v>137</v>
      </c>
      <c r="D15" s="1" t="s">
        <v>84</v>
      </c>
      <c r="E15" s="1"/>
      <c r="F15" s="2" t="s">
        <v>124</v>
      </c>
      <c r="G15" s="2" t="s">
        <v>86</v>
      </c>
      <c r="H15" s="39" t="s">
        <v>138</v>
      </c>
      <c r="I15" s="39" t="s">
        <v>139</v>
      </c>
      <c r="J15" s="47">
        <v>25</v>
      </c>
      <c r="K15" s="48">
        <v>8</v>
      </c>
      <c r="L15" s="31">
        <v>0</v>
      </c>
      <c r="M15" s="31">
        <v>-10</v>
      </c>
      <c r="N15" s="32">
        <v>10</v>
      </c>
      <c r="O15" s="32">
        <v>0</v>
      </c>
      <c r="P15" s="33">
        <v>-20</v>
      </c>
      <c r="Q15" s="49">
        <v>-40</v>
      </c>
      <c r="R15" s="50">
        <v>-2</v>
      </c>
      <c r="S15" s="50">
        <v>-74</v>
      </c>
      <c r="T15" s="12"/>
      <c r="U15" s="12">
        <v>0</v>
      </c>
      <c r="V15" s="51">
        <f t="shared" ref="V15:W24" si="0">K15-O15</f>
        <v>8</v>
      </c>
      <c r="W15" s="51">
        <f t="shared" si="0"/>
        <v>20</v>
      </c>
      <c r="X15" s="17" t="s">
        <v>140</v>
      </c>
      <c r="Y15" s="304" t="s">
        <v>141</v>
      </c>
      <c r="AD15" s="17" t="s">
        <v>142</v>
      </c>
    </row>
    <row r="16" spans="1:34" ht="28.8" outlineLevel="1" x14ac:dyDescent="0.3">
      <c r="A16" s="4" t="s">
        <v>143</v>
      </c>
      <c r="B16" s="4" t="s">
        <v>144</v>
      </c>
      <c r="C16" s="4" t="s">
        <v>145</v>
      </c>
      <c r="D16" s="1" t="s">
        <v>84</v>
      </c>
      <c r="E16" s="1"/>
      <c r="F16" s="2" t="s">
        <v>124</v>
      </c>
      <c r="G16" s="2" t="s">
        <v>86</v>
      </c>
      <c r="H16" s="39" t="s">
        <v>138</v>
      </c>
      <c r="I16" s="39" t="s">
        <v>139</v>
      </c>
      <c r="J16" s="23">
        <v>15</v>
      </c>
      <c r="K16" s="24">
        <v>10</v>
      </c>
      <c r="L16" s="24">
        <v>-3</v>
      </c>
      <c r="M16" s="24">
        <v>-10</v>
      </c>
      <c r="N16" s="32">
        <v>10</v>
      </c>
      <c r="O16" s="32">
        <v>0</v>
      </c>
      <c r="P16" s="27">
        <v>-20</v>
      </c>
      <c r="Q16" s="27">
        <v>-45</v>
      </c>
      <c r="R16" s="50">
        <v>-2</v>
      </c>
      <c r="S16" s="50">
        <v>-74</v>
      </c>
      <c r="T16" s="12"/>
      <c r="U16" s="12"/>
      <c r="V16" s="51">
        <f t="shared" si="0"/>
        <v>10</v>
      </c>
      <c r="W16" s="51">
        <f t="shared" si="0"/>
        <v>17</v>
      </c>
      <c r="X16" s="17" t="s">
        <v>146</v>
      </c>
      <c r="Y16" s="304" t="s">
        <v>141</v>
      </c>
    </row>
    <row r="17" spans="1:30" ht="57.6" outlineLevel="1" x14ac:dyDescent="0.3">
      <c r="A17" s="4" t="s">
        <v>147</v>
      </c>
      <c r="B17" s="4" t="s">
        <v>148</v>
      </c>
      <c r="C17" s="4" t="s">
        <v>149</v>
      </c>
      <c r="D17" s="1"/>
      <c r="E17" s="1"/>
      <c r="F17" s="4"/>
      <c r="G17" s="2" t="s">
        <v>86</v>
      </c>
      <c r="H17" s="52" t="s">
        <v>150</v>
      </c>
      <c r="I17" s="52" t="s">
        <v>150</v>
      </c>
      <c r="J17" s="31">
        <v>50</v>
      </c>
      <c r="K17" s="31">
        <v>30</v>
      </c>
      <c r="L17" s="31">
        <v>15</v>
      </c>
      <c r="M17" s="31">
        <v>-10</v>
      </c>
      <c r="N17" s="32">
        <v>30</v>
      </c>
      <c r="O17" s="32">
        <v>15</v>
      </c>
      <c r="P17" s="33">
        <v>-16</v>
      </c>
      <c r="Q17" s="49">
        <v>-30</v>
      </c>
      <c r="R17" s="11"/>
      <c r="S17" s="11"/>
      <c r="T17" s="12"/>
      <c r="U17" s="12"/>
      <c r="V17" s="51">
        <f t="shared" si="0"/>
        <v>15</v>
      </c>
      <c r="W17" s="51">
        <f t="shared" si="0"/>
        <v>31</v>
      </c>
      <c r="X17" s="17" t="s">
        <v>151</v>
      </c>
      <c r="Y17" s="228" t="s">
        <v>152</v>
      </c>
      <c r="AD17" s="13" t="s">
        <v>153</v>
      </c>
    </row>
    <row r="18" spans="1:30" ht="24" outlineLevel="1" x14ac:dyDescent="0.3">
      <c r="A18" s="4" t="s">
        <v>147</v>
      </c>
      <c r="B18" s="4" t="s">
        <v>154</v>
      </c>
      <c r="C18" s="2" t="s">
        <v>155</v>
      </c>
      <c r="D18" s="53"/>
      <c r="E18" s="53"/>
      <c r="F18" s="2"/>
      <c r="G18" s="2" t="s">
        <v>86</v>
      </c>
      <c r="H18" s="52" t="s">
        <v>150</v>
      </c>
      <c r="I18" s="52" t="s">
        <v>150</v>
      </c>
      <c r="J18" s="31">
        <v>50</v>
      </c>
      <c r="K18" s="31">
        <v>30</v>
      </c>
      <c r="L18" s="31">
        <v>15</v>
      </c>
      <c r="M18" s="31">
        <v>-10</v>
      </c>
      <c r="N18" s="32">
        <v>30</v>
      </c>
      <c r="O18" s="32">
        <v>15</v>
      </c>
      <c r="P18" s="33">
        <v>-16</v>
      </c>
      <c r="Q18" s="49">
        <v>-30</v>
      </c>
      <c r="R18" s="11"/>
      <c r="S18" s="11"/>
      <c r="T18" s="12"/>
      <c r="U18" s="12"/>
      <c r="V18" s="54">
        <f t="shared" si="0"/>
        <v>15</v>
      </c>
      <c r="W18" s="54">
        <f t="shared" si="0"/>
        <v>31</v>
      </c>
      <c r="X18" s="17" t="s">
        <v>113</v>
      </c>
      <c r="Y18" s="17" t="s">
        <v>156</v>
      </c>
    </row>
    <row r="19" spans="1:30" ht="24" outlineLevel="1" x14ac:dyDescent="0.3">
      <c r="A19" s="4" t="s">
        <v>147</v>
      </c>
      <c r="B19" s="4" t="s">
        <v>154</v>
      </c>
      <c r="C19" s="2" t="s">
        <v>157</v>
      </c>
      <c r="D19" s="53"/>
      <c r="E19" s="53"/>
      <c r="F19" s="2"/>
      <c r="G19" s="2" t="s">
        <v>86</v>
      </c>
      <c r="H19" s="2"/>
      <c r="I19" s="2"/>
      <c r="J19" s="31">
        <v>50</v>
      </c>
      <c r="K19" s="31">
        <v>20</v>
      </c>
      <c r="L19" s="24">
        <v>8</v>
      </c>
      <c r="M19" s="24">
        <v>-20</v>
      </c>
      <c r="N19" s="32">
        <v>30</v>
      </c>
      <c r="O19" s="32">
        <v>0</v>
      </c>
      <c r="P19" s="49">
        <v>-30</v>
      </c>
      <c r="Q19" s="49">
        <v>-50</v>
      </c>
      <c r="R19" s="11"/>
      <c r="S19" s="11"/>
      <c r="T19" s="12">
        <v>-3</v>
      </c>
      <c r="U19" s="12">
        <v>-13</v>
      </c>
      <c r="V19" s="54">
        <f t="shared" si="0"/>
        <v>20</v>
      </c>
      <c r="W19" s="29">
        <f t="shared" si="0"/>
        <v>38</v>
      </c>
      <c r="X19" s="17" t="s">
        <v>113</v>
      </c>
      <c r="Y19" s="17" t="s">
        <v>158</v>
      </c>
    </row>
    <row r="20" spans="1:30" ht="24" outlineLevel="1" x14ac:dyDescent="0.3">
      <c r="A20" s="4" t="s">
        <v>147</v>
      </c>
      <c r="B20" s="4" t="s">
        <v>154</v>
      </c>
      <c r="C20" s="2" t="s">
        <v>159</v>
      </c>
      <c r="D20" s="53"/>
      <c r="E20" s="53"/>
      <c r="F20" s="2"/>
      <c r="G20" s="2" t="s">
        <v>86</v>
      </c>
      <c r="H20" s="2"/>
      <c r="I20" s="2"/>
      <c r="J20" s="31">
        <v>50</v>
      </c>
      <c r="K20" s="31">
        <v>20</v>
      </c>
      <c r="L20" s="24">
        <v>8</v>
      </c>
      <c r="M20" s="24">
        <v>-20</v>
      </c>
      <c r="N20" s="32">
        <v>30</v>
      </c>
      <c r="O20" s="32">
        <v>0</v>
      </c>
      <c r="P20" s="49">
        <v>-30</v>
      </c>
      <c r="Q20" s="49">
        <v>-50</v>
      </c>
      <c r="R20" s="11"/>
      <c r="S20" s="11"/>
      <c r="T20" s="12"/>
      <c r="U20" s="12"/>
      <c r="V20" s="54">
        <f t="shared" si="0"/>
        <v>20</v>
      </c>
      <c r="W20" s="29">
        <f t="shared" si="0"/>
        <v>38</v>
      </c>
      <c r="X20" s="17" t="s">
        <v>113</v>
      </c>
      <c r="Y20" s="17"/>
    </row>
    <row r="21" spans="1:30" ht="28.8" outlineLevel="1" x14ac:dyDescent="0.3">
      <c r="A21" s="4" t="s">
        <v>147</v>
      </c>
      <c r="B21" s="4"/>
      <c r="C21" s="2" t="s">
        <v>160</v>
      </c>
      <c r="D21" s="53"/>
      <c r="E21" s="53"/>
      <c r="F21" s="2"/>
      <c r="G21" s="2"/>
      <c r="H21" s="2"/>
      <c r="I21" s="2"/>
      <c r="J21" s="23">
        <v>150</v>
      </c>
      <c r="K21" s="24">
        <v>35</v>
      </c>
      <c r="L21" s="24">
        <v>8</v>
      </c>
      <c r="M21" s="24">
        <v>-20</v>
      </c>
      <c r="N21" s="32">
        <v>30</v>
      </c>
      <c r="O21" s="32">
        <v>15</v>
      </c>
      <c r="P21" s="49">
        <v>-30</v>
      </c>
      <c r="Q21" s="49">
        <v>-50</v>
      </c>
      <c r="R21" s="11"/>
      <c r="S21" s="11"/>
      <c r="T21" s="12">
        <v>18</v>
      </c>
      <c r="U21" s="12">
        <v>-5</v>
      </c>
      <c r="V21" s="54">
        <f t="shared" si="0"/>
        <v>20</v>
      </c>
      <c r="W21" s="29">
        <f t="shared" si="0"/>
        <v>38</v>
      </c>
      <c r="X21" s="17" t="s">
        <v>161</v>
      </c>
      <c r="Y21" s="17" t="s">
        <v>162</v>
      </c>
    </row>
    <row r="22" spans="1:30" ht="24" x14ac:dyDescent="0.3">
      <c r="A22" s="4" t="s">
        <v>163</v>
      </c>
      <c r="B22" s="4" t="s">
        <v>164</v>
      </c>
      <c r="C22" s="4" t="s">
        <v>165</v>
      </c>
      <c r="D22" s="53" t="s">
        <v>166</v>
      </c>
      <c r="E22" s="1"/>
      <c r="F22" s="3" t="s">
        <v>85</v>
      </c>
      <c r="G22" s="3" t="s">
        <v>86</v>
      </c>
      <c r="H22" s="4"/>
      <c r="I22" s="4"/>
      <c r="J22" s="47">
        <v>25</v>
      </c>
      <c r="K22" s="31">
        <v>15</v>
      </c>
      <c r="L22" s="31">
        <v>0</v>
      </c>
      <c r="M22" s="48">
        <v>-10</v>
      </c>
      <c r="N22" s="32">
        <v>5</v>
      </c>
      <c r="O22" s="32">
        <v>0</v>
      </c>
      <c r="P22" s="33">
        <v>-30</v>
      </c>
      <c r="Q22" s="33">
        <v>-50</v>
      </c>
      <c r="R22" s="11"/>
      <c r="S22" s="11"/>
      <c r="T22" s="12"/>
      <c r="U22" s="12"/>
      <c r="V22" s="51">
        <f t="shared" si="0"/>
        <v>15</v>
      </c>
      <c r="W22" s="51">
        <f t="shared" si="0"/>
        <v>30</v>
      </c>
      <c r="X22" s="17" t="s">
        <v>113</v>
      </c>
      <c r="Y22" s="17"/>
      <c r="AD22" s="13" t="s">
        <v>167</v>
      </c>
    </row>
    <row r="23" spans="1:30" ht="66" customHeight="1" x14ac:dyDescent="0.3">
      <c r="A23" s="4" t="s">
        <v>163</v>
      </c>
      <c r="B23" s="55" t="s">
        <v>168</v>
      </c>
      <c r="C23" s="56" t="s">
        <v>169</v>
      </c>
      <c r="D23" s="53" t="s">
        <v>166</v>
      </c>
      <c r="E23" s="1"/>
      <c r="F23" s="3" t="s">
        <v>85</v>
      </c>
      <c r="G23" s="3" t="s">
        <v>86</v>
      </c>
      <c r="H23" s="57">
        <v>44</v>
      </c>
      <c r="I23" s="57">
        <v>2</v>
      </c>
      <c r="J23" s="47">
        <v>25</v>
      </c>
      <c r="K23" s="31">
        <v>15</v>
      </c>
      <c r="L23" s="31">
        <v>0</v>
      </c>
      <c r="M23" s="48">
        <v>-15</v>
      </c>
      <c r="N23" s="32">
        <v>5</v>
      </c>
      <c r="O23" s="32">
        <v>-10</v>
      </c>
      <c r="P23" s="49">
        <v>-30</v>
      </c>
      <c r="Q23" s="49">
        <v>-50</v>
      </c>
      <c r="R23" s="34">
        <v>12</v>
      </c>
      <c r="S23" s="34">
        <v>-66</v>
      </c>
      <c r="T23" s="12"/>
      <c r="U23" s="12"/>
      <c r="V23" s="51">
        <f t="shared" si="0"/>
        <v>25</v>
      </c>
      <c r="W23" s="51">
        <f t="shared" si="0"/>
        <v>30</v>
      </c>
      <c r="X23" s="58" t="s">
        <v>170</v>
      </c>
      <c r="Y23" s="17" t="s">
        <v>171</v>
      </c>
    </row>
    <row r="24" spans="1:30" ht="41.25" customHeight="1" x14ac:dyDescent="0.3">
      <c r="A24" s="4" t="s">
        <v>163</v>
      </c>
      <c r="B24" s="2" t="s">
        <v>172</v>
      </c>
      <c r="C24" s="2" t="s">
        <v>173</v>
      </c>
      <c r="D24" s="53" t="s">
        <v>166</v>
      </c>
      <c r="E24" s="1"/>
      <c r="F24" s="3" t="s">
        <v>85</v>
      </c>
      <c r="G24" s="3" t="s">
        <v>86</v>
      </c>
      <c r="H24" s="2"/>
      <c r="I24" s="2"/>
      <c r="J24" s="47">
        <v>25</v>
      </c>
      <c r="K24" s="31">
        <v>15</v>
      </c>
      <c r="L24" s="59">
        <v>-25</v>
      </c>
      <c r="M24" s="59">
        <v>-40</v>
      </c>
      <c r="N24" s="60">
        <v>0</v>
      </c>
      <c r="O24" s="60">
        <v>-20</v>
      </c>
      <c r="P24" s="49">
        <v>-100</v>
      </c>
      <c r="Q24" s="49">
        <v>-160</v>
      </c>
      <c r="R24" s="11"/>
      <c r="S24" s="11"/>
      <c r="T24" s="12"/>
      <c r="U24" s="12"/>
      <c r="V24" s="29">
        <f t="shared" si="0"/>
        <v>35</v>
      </c>
      <c r="W24" s="29">
        <f t="shared" si="0"/>
        <v>75</v>
      </c>
      <c r="X24" s="17" t="s">
        <v>174</v>
      </c>
      <c r="Y24" s="17" t="s">
        <v>175</v>
      </c>
      <c r="AD24" s="267" t="s">
        <v>176</v>
      </c>
    </row>
    <row r="25" spans="1:30" ht="54" customHeight="1" x14ac:dyDescent="0.3">
      <c r="A25" s="62" t="s">
        <v>163</v>
      </c>
      <c r="B25" s="62" t="s">
        <v>177</v>
      </c>
      <c r="C25" s="62" t="s">
        <v>178</v>
      </c>
      <c r="D25" s="53" t="s">
        <v>166</v>
      </c>
      <c r="E25" s="1"/>
      <c r="F25" s="3" t="s">
        <v>85</v>
      </c>
      <c r="G25" s="3" t="s">
        <v>86</v>
      </c>
      <c r="H25" s="63" t="s">
        <v>179</v>
      </c>
      <c r="I25" s="63" t="s">
        <v>180</v>
      </c>
      <c r="J25" s="64">
        <v>20</v>
      </c>
      <c r="K25" s="65">
        <v>5</v>
      </c>
      <c r="L25" s="66">
        <v>-35</v>
      </c>
      <c r="M25" s="66">
        <v>-50</v>
      </c>
      <c r="N25" s="67"/>
      <c r="O25" s="67"/>
      <c r="P25" s="68" t="s">
        <v>181</v>
      </c>
      <c r="Q25" s="68" t="s">
        <v>182</v>
      </c>
      <c r="R25" s="69">
        <v>-1</v>
      </c>
      <c r="S25" s="69">
        <v>-166</v>
      </c>
      <c r="T25" s="70"/>
      <c r="U25" s="70"/>
      <c r="V25" s="71"/>
      <c r="W25" s="72" t="s">
        <v>183</v>
      </c>
      <c r="X25" s="58" t="s">
        <v>184</v>
      </c>
      <c r="Y25" s="303" t="s">
        <v>185</v>
      </c>
      <c r="AB25" s="13">
        <v>7</v>
      </c>
      <c r="AC25" s="13">
        <v>35</v>
      </c>
      <c r="AD25" s="17" t="s">
        <v>186</v>
      </c>
    </row>
    <row r="26" spans="1:30" ht="49.5" customHeight="1" x14ac:dyDescent="0.3">
      <c r="A26" s="62" t="s">
        <v>187</v>
      </c>
      <c r="B26" s="62" t="s">
        <v>177</v>
      </c>
      <c r="C26" s="62" t="s">
        <v>188</v>
      </c>
      <c r="D26" s="53" t="s">
        <v>189</v>
      </c>
      <c r="E26" s="1"/>
      <c r="F26" s="3"/>
      <c r="G26" s="3" t="s">
        <v>86</v>
      </c>
      <c r="H26" s="73"/>
      <c r="I26" s="45" t="s">
        <v>131</v>
      </c>
      <c r="J26" s="64"/>
      <c r="K26" s="65"/>
      <c r="L26" s="74" t="s">
        <v>190</v>
      </c>
      <c r="M26" s="66"/>
      <c r="N26" s="67"/>
      <c r="O26" s="67"/>
      <c r="P26" s="75" t="s">
        <v>191</v>
      </c>
      <c r="Q26" s="75" t="s">
        <v>192</v>
      </c>
      <c r="R26" s="69"/>
      <c r="S26" s="69"/>
      <c r="T26" s="70">
        <v>-19</v>
      </c>
      <c r="U26" s="70"/>
      <c r="V26" s="71"/>
      <c r="W26" s="72"/>
      <c r="X26" s="58" t="s">
        <v>193</v>
      </c>
      <c r="Y26" s="303"/>
      <c r="AD26" s="17"/>
    </row>
    <row r="27" spans="1:30" ht="54.75" customHeight="1" x14ac:dyDescent="0.3">
      <c r="A27" s="62" t="s">
        <v>163</v>
      </c>
      <c r="B27" s="62" t="s">
        <v>177</v>
      </c>
      <c r="C27" s="56" t="s">
        <v>194</v>
      </c>
      <c r="D27" s="53" t="s">
        <v>166</v>
      </c>
      <c r="E27" s="1"/>
      <c r="F27" s="3" t="s">
        <v>85</v>
      </c>
      <c r="G27" s="3" t="s">
        <v>86</v>
      </c>
      <c r="H27" s="62"/>
      <c r="I27" s="62"/>
      <c r="J27" s="47">
        <v>30</v>
      </c>
      <c r="K27" s="31">
        <v>15</v>
      </c>
      <c r="L27" s="31">
        <v>0</v>
      </c>
      <c r="M27" s="48">
        <v>-25</v>
      </c>
      <c r="N27" s="32">
        <v>15</v>
      </c>
      <c r="O27" s="32">
        <v>0</v>
      </c>
      <c r="P27" s="76" t="s">
        <v>195</v>
      </c>
      <c r="Q27" s="76" t="s">
        <v>196</v>
      </c>
      <c r="R27" s="77"/>
      <c r="S27" s="77"/>
      <c r="T27" s="70"/>
      <c r="U27" s="70"/>
      <c r="V27" s="51">
        <f>K27-O27</f>
        <v>15</v>
      </c>
      <c r="W27" s="78" t="s">
        <v>197</v>
      </c>
      <c r="X27" s="58" t="s">
        <v>198</v>
      </c>
      <c r="Y27" s="303" t="s">
        <v>185</v>
      </c>
      <c r="AD27" s="280" t="s">
        <v>199</v>
      </c>
    </row>
    <row r="28" spans="1:30" ht="36.75" customHeight="1" outlineLevel="1" x14ac:dyDescent="0.3">
      <c r="A28" s="4" t="s">
        <v>163</v>
      </c>
      <c r="B28" s="2" t="s">
        <v>200</v>
      </c>
      <c r="C28" s="2" t="s">
        <v>201</v>
      </c>
      <c r="D28" s="1" t="s">
        <v>84</v>
      </c>
      <c r="E28" s="1"/>
      <c r="F28" s="3" t="s">
        <v>85</v>
      </c>
      <c r="G28" s="3" t="s">
        <v>86</v>
      </c>
      <c r="H28" s="79"/>
      <c r="I28" s="79"/>
      <c r="J28" s="80">
        <v>30</v>
      </c>
      <c r="K28" s="81">
        <v>15</v>
      </c>
      <c r="L28" s="81">
        <v>0</v>
      </c>
      <c r="M28" s="81">
        <v>-25</v>
      </c>
      <c r="N28" s="82">
        <v>15</v>
      </c>
      <c r="O28" s="82">
        <v>0</v>
      </c>
      <c r="P28" s="83">
        <v>-40</v>
      </c>
      <c r="Q28" s="83">
        <v>-60</v>
      </c>
      <c r="R28" s="36"/>
      <c r="S28" s="36"/>
      <c r="T28" s="12"/>
      <c r="U28" s="12"/>
      <c r="V28" s="29">
        <f>K28-O28</f>
        <v>15</v>
      </c>
      <c r="W28" s="29">
        <f>L28-P28</f>
        <v>40</v>
      </c>
      <c r="X28" s="14" t="s">
        <v>113</v>
      </c>
      <c r="Y28" s="14" t="s">
        <v>202</v>
      </c>
      <c r="Z28" s="36"/>
      <c r="AA28" s="36"/>
      <c r="AB28" s="36"/>
      <c r="AC28" s="36"/>
      <c r="AD28" s="36" t="s">
        <v>203</v>
      </c>
    </row>
    <row r="29" spans="1:30" outlineLevel="1" x14ac:dyDescent="0.3">
      <c r="P29" s="86"/>
      <c r="Q29" s="86"/>
      <c r="T29" s="12"/>
      <c r="U29" s="12"/>
    </row>
    <row r="30" spans="1:30" x14ac:dyDescent="0.3">
      <c r="A30" s="4" t="s">
        <v>163</v>
      </c>
      <c r="B30" s="38" t="s">
        <v>204</v>
      </c>
      <c r="C30" s="4" t="s">
        <v>205</v>
      </c>
      <c r="D30" s="1"/>
      <c r="E30" s="1"/>
      <c r="F30" s="4"/>
      <c r="G30" s="4"/>
      <c r="H30" s="30">
        <v>10</v>
      </c>
      <c r="I30" s="30">
        <v>-76</v>
      </c>
      <c r="J30" s="23">
        <v>5</v>
      </c>
      <c r="K30" s="24">
        <v>-5</v>
      </c>
      <c r="L30" s="24">
        <v>-23</v>
      </c>
      <c r="M30" s="24">
        <v>-30</v>
      </c>
      <c r="N30" s="26"/>
      <c r="O30" s="26"/>
      <c r="P30" s="87" t="s">
        <v>206</v>
      </c>
      <c r="Q30" s="87" t="s">
        <v>207</v>
      </c>
      <c r="R30" s="88">
        <v>-3</v>
      </c>
      <c r="S30" s="88">
        <v>-126</v>
      </c>
      <c r="T30" s="22"/>
      <c r="U30" s="22"/>
      <c r="V30" s="89"/>
      <c r="W30" s="29" t="s">
        <v>183</v>
      </c>
      <c r="X30" s="17" t="s">
        <v>107</v>
      </c>
      <c r="Y30" s="17"/>
      <c r="AB30" s="13">
        <v>1</v>
      </c>
      <c r="AC30" s="13">
        <v>10</v>
      </c>
    </row>
    <row r="31" spans="1:30" ht="43.2" x14ac:dyDescent="0.3">
      <c r="A31" s="4" t="s">
        <v>187</v>
      </c>
      <c r="B31" s="4" t="s">
        <v>208</v>
      </c>
      <c r="C31" s="5" t="s">
        <v>209</v>
      </c>
      <c r="D31" s="53" t="s">
        <v>210</v>
      </c>
      <c r="E31" s="1"/>
      <c r="F31" s="3" t="s">
        <v>85</v>
      </c>
      <c r="G31" s="3" t="s">
        <v>86</v>
      </c>
      <c r="H31" s="5"/>
      <c r="I31" s="5"/>
      <c r="J31" s="90">
        <v>150</v>
      </c>
      <c r="K31" s="19">
        <v>70</v>
      </c>
      <c r="L31" s="91">
        <v>38</v>
      </c>
      <c r="M31" s="19">
        <v>20</v>
      </c>
      <c r="N31" s="92" t="s">
        <v>211</v>
      </c>
      <c r="O31" s="93">
        <v>25</v>
      </c>
      <c r="P31" s="10">
        <v>15</v>
      </c>
      <c r="Q31" s="10">
        <v>5</v>
      </c>
      <c r="T31" s="12"/>
      <c r="U31" s="12"/>
      <c r="V31" s="29">
        <f t="shared" ref="V31:W33" si="1">K31-O31</f>
        <v>45</v>
      </c>
      <c r="W31" s="51">
        <f t="shared" si="1"/>
        <v>23</v>
      </c>
      <c r="X31" s="17" t="s">
        <v>212</v>
      </c>
      <c r="Y31" s="17" t="s">
        <v>213</v>
      </c>
      <c r="Z31" s="13" t="s">
        <v>214</v>
      </c>
      <c r="AD31" s="17" t="s">
        <v>215</v>
      </c>
    </row>
    <row r="32" spans="1:30" ht="43.2" x14ac:dyDescent="0.3">
      <c r="A32" s="4" t="s">
        <v>187</v>
      </c>
      <c r="B32" s="4" t="s">
        <v>216</v>
      </c>
      <c r="C32" s="5" t="s">
        <v>217</v>
      </c>
      <c r="D32" s="53" t="s">
        <v>210</v>
      </c>
      <c r="E32" s="1"/>
      <c r="F32" s="3" t="s">
        <v>85</v>
      </c>
      <c r="G32" s="3" t="s">
        <v>86</v>
      </c>
      <c r="H32" s="5"/>
      <c r="I32" s="5"/>
      <c r="J32" s="90">
        <v>150</v>
      </c>
      <c r="K32" s="19">
        <v>70</v>
      </c>
      <c r="L32" s="91">
        <v>38</v>
      </c>
      <c r="M32" s="94">
        <v>10</v>
      </c>
      <c r="N32" s="92" t="s">
        <v>218</v>
      </c>
      <c r="O32" s="93">
        <v>15</v>
      </c>
      <c r="P32" s="10">
        <v>5</v>
      </c>
      <c r="Q32" s="95">
        <v>0</v>
      </c>
      <c r="R32" s="96"/>
      <c r="S32" s="96"/>
      <c r="T32" s="22">
        <v>15</v>
      </c>
      <c r="U32" s="22">
        <v>-3</v>
      </c>
      <c r="V32" s="29">
        <f t="shared" si="1"/>
        <v>55</v>
      </c>
      <c r="W32" s="54">
        <f t="shared" si="1"/>
        <v>33</v>
      </c>
      <c r="X32" s="17" t="s">
        <v>212</v>
      </c>
      <c r="Y32" s="17" t="s">
        <v>219</v>
      </c>
      <c r="AD32" s="17" t="s">
        <v>220</v>
      </c>
    </row>
    <row r="33" spans="1:30" ht="43.2" x14ac:dyDescent="0.3">
      <c r="A33" s="4" t="s">
        <v>221</v>
      </c>
      <c r="B33" s="4" t="s">
        <v>222</v>
      </c>
      <c r="C33" s="5" t="s">
        <v>223</v>
      </c>
      <c r="D33" s="53" t="s">
        <v>224</v>
      </c>
      <c r="E33" s="97"/>
      <c r="F33" s="3" t="s">
        <v>85</v>
      </c>
      <c r="G33" s="3" t="s">
        <v>86</v>
      </c>
      <c r="H33" s="5"/>
      <c r="I33" s="5"/>
      <c r="J33" s="98">
        <v>150</v>
      </c>
      <c r="K33" s="19">
        <v>70</v>
      </c>
      <c r="L33" s="91">
        <v>36</v>
      </c>
      <c r="M33" s="94">
        <v>20</v>
      </c>
      <c r="N33" s="92" t="s">
        <v>225</v>
      </c>
      <c r="O33" s="93">
        <v>25</v>
      </c>
      <c r="P33" s="10">
        <v>10</v>
      </c>
      <c r="Q33" s="10">
        <v>5</v>
      </c>
      <c r="T33" s="12">
        <v>3</v>
      </c>
      <c r="U33" s="12">
        <v>-5</v>
      </c>
      <c r="V33" s="29">
        <f t="shared" si="1"/>
        <v>45</v>
      </c>
      <c r="W33" s="51">
        <f t="shared" si="1"/>
        <v>26</v>
      </c>
      <c r="X33" s="17" t="s">
        <v>226</v>
      </c>
      <c r="Y33" s="17" t="s">
        <v>213</v>
      </c>
      <c r="AD33" s="17" t="s">
        <v>215</v>
      </c>
    </row>
    <row r="34" spans="1:30" x14ac:dyDescent="0.3">
      <c r="A34" s="4" t="s">
        <v>227</v>
      </c>
      <c r="B34" s="4" t="s">
        <v>228</v>
      </c>
      <c r="C34" s="4" t="s">
        <v>229</v>
      </c>
      <c r="D34" s="1"/>
      <c r="E34" s="1"/>
      <c r="F34" s="4"/>
      <c r="G34" s="4" t="s">
        <v>230</v>
      </c>
      <c r="H34" s="4"/>
      <c r="I34" s="4"/>
      <c r="J34" s="24">
        <v>-40</v>
      </c>
      <c r="K34" s="99" t="s">
        <v>231</v>
      </c>
      <c r="L34" s="100"/>
      <c r="M34" s="86"/>
      <c r="N34" s="86"/>
      <c r="O34" s="87" t="s">
        <v>232</v>
      </c>
      <c r="P34" s="86"/>
      <c r="Q34" s="86"/>
      <c r="T34" s="12"/>
      <c r="U34" s="12"/>
      <c r="W34" s="85"/>
      <c r="X34" s="17" t="s">
        <v>107</v>
      </c>
      <c r="Y34" s="17"/>
      <c r="Z34" s="13">
        <v>10</v>
      </c>
      <c r="AA34" s="13" t="s">
        <v>233</v>
      </c>
      <c r="AD34" s="13" t="s">
        <v>234</v>
      </c>
    </row>
    <row r="35" spans="1:30" ht="43.2" outlineLevel="1" x14ac:dyDescent="0.3">
      <c r="A35" s="4" t="s">
        <v>235</v>
      </c>
      <c r="B35" s="2" t="s">
        <v>236</v>
      </c>
      <c r="C35" s="4" t="s">
        <v>237</v>
      </c>
      <c r="D35" s="1"/>
      <c r="E35" s="1"/>
      <c r="F35" s="4"/>
      <c r="G35" s="4" t="s">
        <v>230</v>
      </c>
      <c r="H35" s="4"/>
      <c r="I35" s="4"/>
      <c r="P35" s="86"/>
      <c r="Q35" s="86"/>
      <c r="T35" s="12"/>
      <c r="U35" s="12"/>
      <c r="W35" s="85"/>
      <c r="X35" s="17" t="s">
        <v>238</v>
      </c>
      <c r="Y35" s="305"/>
      <c r="Z35" s="36">
        <v>25</v>
      </c>
      <c r="AA35" s="36">
        <v>45</v>
      </c>
      <c r="AD35" s="13" t="s">
        <v>234</v>
      </c>
    </row>
    <row r="36" spans="1:30" outlineLevel="1" x14ac:dyDescent="0.3">
      <c r="A36" s="4" t="s">
        <v>239</v>
      </c>
      <c r="B36" s="4"/>
      <c r="C36" s="4" t="s">
        <v>240</v>
      </c>
      <c r="D36" s="1"/>
      <c r="E36" s="1"/>
      <c r="F36" s="4"/>
      <c r="G36" s="4"/>
      <c r="H36" s="4"/>
      <c r="I36" s="4"/>
      <c r="J36" s="24">
        <v>25</v>
      </c>
      <c r="K36" s="24">
        <v>2</v>
      </c>
      <c r="L36" s="24">
        <v>-24</v>
      </c>
      <c r="M36" s="24">
        <v>-50</v>
      </c>
      <c r="P36" s="86"/>
      <c r="Q36" s="86"/>
      <c r="T36" s="12"/>
      <c r="U36" s="12"/>
      <c r="W36" s="85"/>
      <c r="X36" s="17" t="s">
        <v>107</v>
      </c>
      <c r="Y36" s="305"/>
    </row>
    <row r="37" spans="1:30" ht="28.8" outlineLevel="1" x14ac:dyDescent="0.3">
      <c r="A37" s="4" t="s">
        <v>241</v>
      </c>
      <c r="B37" s="4" t="s">
        <v>242</v>
      </c>
      <c r="C37" s="4" t="s">
        <v>243</v>
      </c>
      <c r="D37" s="1" t="s">
        <v>84</v>
      </c>
      <c r="E37" s="1"/>
      <c r="F37" s="2" t="s">
        <v>124</v>
      </c>
      <c r="G37" s="2" t="s">
        <v>86</v>
      </c>
      <c r="H37" s="30">
        <v>1</v>
      </c>
      <c r="I37" s="30">
        <v>-9</v>
      </c>
      <c r="J37" s="31">
        <v>20</v>
      </c>
      <c r="K37" s="31">
        <v>5</v>
      </c>
      <c r="L37" s="24">
        <v>-5</v>
      </c>
      <c r="M37" s="31">
        <v>-20</v>
      </c>
      <c r="P37" s="27">
        <v>-12</v>
      </c>
      <c r="Q37" s="49">
        <v>-25</v>
      </c>
      <c r="R37" s="34">
        <v>-7</v>
      </c>
      <c r="S37" s="34">
        <v>-38</v>
      </c>
      <c r="T37" s="12"/>
      <c r="U37" s="12"/>
      <c r="W37" s="51">
        <f>L37-P37</f>
        <v>7</v>
      </c>
      <c r="X37" s="17" t="s">
        <v>244</v>
      </c>
      <c r="Y37" s="17" t="s">
        <v>245</v>
      </c>
      <c r="AD37" s="13" t="s">
        <v>246</v>
      </c>
    </row>
    <row r="38" spans="1:30" ht="60.75" customHeight="1" x14ac:dyDescent="0.3">
      <c r="A38" s="4" t="s">
        <v>241</v>
      </c>
      <c r="B38" s="4" t="s">
        <v>247</v>
      </c>
      <c r="C38" s="2" t="s">
        <v>248</v>
      </c>
      <c r="D38" s="1" t="s">
        <v>84</v>
      </c>
      <c r="E38" s="1"/>
      <c r="F38" s="2" t="s">
        <v>85</v>
      </c>
      <c r="G38" s="2" t="s">
        <v>86</v>
      </c>
      <c r="H38" s="57">
        <v>-6</v>
      </c>
      <c r="I38" s="57">
        <v>-18</v>
      </c>
      <c r="J38" s="24">
        <v>10</v>
      </c>
      <c r="K38" s="24">
        <v>0</v>
      </c>
      <c r="L38" s="24">
        <v>-28</v>
      </c>
      <c r="M38" s="24">
        <v>-40</v>
      </c>
      <c r="N38" s="60">
        <v>-35</v>
      </c>
      <c r="O38" s="32">
        <f>-40</f>
        <v>-40</v>
      </c>
      <c r="P38" s="49">
        <v>-90</v>
      </c>
      <c r="Q38" s="49">
        <v>-120</v>
      </c>
      <c r="R38" s="34">
        <v>-86</v>
      </c>
      <c r="S38" s="34">
        <v>-113</v>
      </c>
      <c r="T38" s="12">
        <v>-24</v>
      </c>
      <c r="U38" s="12"/>
      <c r="V38" s="51">
        <f>K38-O38</f>
        <v>40</v>
      </c>
      <c r="W38" s="29">
        <f>L38-P38</f>
        <v>62</v>
      </c>
      <c r="X38" s="17" t="s">
        <v>249</v>
      </c>
      <c r="Y38" s="305" t="s">
        <v>250</v>
      </c>
      <c r="AB38" s="36">
        <v>5</v>
      </c>
      <c r="AC38" s="36">
        <v>15</v>
      </c>
      <c r="AD38" s="17"/>
    </row>
    <row r="39" spans="1:30" ht="53.25" customHeight="1" x14ac:dyDescent="0.3">
      <c r="A39" s="4" t="s">
        <v>241</v>
      </c>
      <c r="B39" s="4" t="s">
        <v>247</v>
      </c>
      <c r="C39" s="2" t="s">
        <v>251</v>
      </c>
      <c r="D39" s="1" t="s">
        <v>84</v>
      </c>
      <c r="E39" s="1"/>
      <c r="F39" s="2" t="s">
        <v>124</v>
      </c>
      <c r="G39" s="2" t="s">
        <v>86</v>
      </c>
      <c r="H39" s="101" t="s">
        <v>252</v>
      </c>
      <c r="I39" s="101" t="s">
        <v>253</v>
      </c>
      <c r="J39" s="24">
        <v>10</v>
      </c>
      <c r="K39" s="24">
        <v>0</v>
      </c>
      <c r="L39" s="24">
        <v>-28</v>
      </c>
      <c r="M39" s="24">
        <v>-40</v>
      </c>
      <c r="N39" s="60">
        <v>-35</v>
      </c>
      <c r="O39" s="32">
        <f>-40</f>
        <v>-40</v>
      </c>
      <c r="P39" s="49">
        <v>-70</v>
      </c>
      <c r="Q39" s="49">
        <v>-90</v>
      </c>
      <c r="R39" s="34">
        <v>-86</v>
      </c>
      <c r="S39" s="34">
        <v>-113</v>
      </c>
      <c r="T39" s="12">
        <v>-24</v>
      </c>
      <c r="U39" s="12"/>
      <c r="V39" s="51">
        <f>K39-O39</f>
        <v>40</v>
      </c>
      <c r="W39" s="51">
        <f>L39-P39</f>
        <v>42</v>
      </c>
      <c r="X39" s="17" t="s">
        <v>254</v>
      </c>
      <c r="Y39" s="305" t="s">
        <v>255</v>
      </c>
      <c r="AB39" s="36">
        <v>5</v>
      </c>
      <c r="AC39" s="36">
        <v>15</v>
      </c>
      <c r="AD39" s="13" t="s">
        <v>256</v>
      </c>
    </row>
    <row r="40" spans="1:30" ht="27.6" x14ac:dyDescent="0.3">
      <c r="A40" s="4" t="s">
        <v>241</v>
      </c>
      <c r="B40" s="4" t="s">
        <v>247</v>
      </c>
      <c r="C40" s="2" t="s">
        <v>257</v>
      </c>
      <c r="D40" s="1" t="s">
        <v>84</v>
      </c>
      <c r="E40" s="1"/>
      <c r="F40" s="2" t="s">
        <v>124</v>
      </c>
      <c r="G40" s="2" t="s">
        <v>86</v>
      </c>
      <c r="H40" s="102" t="s">
        <v>258</v>
      </c>
      <c r="I40" s="102" t="s">
        <v>259</v>
      </c>
      <c r="J40" s="24">
        <v>10</v>
      </c>
      <c r="K40" s="24">
        <v>0</v>
      </c>
      <c r="L40" s="31">
        <v>-10</v>
      </c>
      <c r="M40" s="31">
        <v>-25</v>
      </c>
      <c r="N40" s="32">
        <v>-5</v>
      </c>
      <c r="O40" s="32">
        <v>-10</v>
      </c>
      <c r="P40" s="49">
        <v>-30</v>
      </c>
      <c r="Q40" s="49">
        <v>-70</v>
      </c>
      <c r="R40" s="11"/>
      <c r="S40" s="11"/>
      <c r="T40" s="12"/>
      <c r="U40" s="12"/>
      <c r="V40" s="51">
        <f>K40-O40</f>
        <v>10</v>
      </c>
      <c r="W40" s="51">
        <f>L40-P40</f>
        <v>20</v>
      </c>
      <c r="X40" s="17" t="s">
        <v>260</v>
      </c>
      <c r="Y40" s="305" t="s">
        <v>255</v>
      </c>
      <c r="AD40" s="13" t="s">
        <v>261</v>
      </c>
    </row>
    <row r="41" spans="1:30" ht="43.2" x14ac:dyDescent="0.3">
      <c r="A41" s="4" t="s">
        <v>241</v>
      </c>
      <c r="B41" s="4"/>
      <c r="C41" s="4" t="s">
        <v>262</v>
      </c>
      <c r="D41" s="1" t="s">
        <v>84</v>
      </c>
      <c r="E41" s="1"/>
      <c r="F41" s="2" t="s">
        <v>85</v>
      </c>
      <c r="G41" s="2"/>
      <c r="H41" s="102" t="s">
        <v>258</v>
      </c>
      <c r="I41" s="102" t="s">
        <v>259</v>
      </c>
      <c r="J41" s="24">
        <v>20</v>
      </c>
      <c r="K41" s="103" t="s">
        <v>263</v>
      </c>
      <c r="L41" s="24">
        <v>-22</v>
      </c>
      <c r="M41" s="24">
        <v>-50</v>
      </c>
      <c r="P41" s="87" t="s">
        <v>264</v>
      </c>
      <c r="Q41" s="87" t="s">
        <v>182</v>
      </c>
      <c r="R41" s="21"/>
      <c r="S41" s="21"/>
      <c r="T41" s="22">
        <v>-25</v>
      </c>
      <c r="U41" s="22"/>
      <c r="W41" s="29" t="s">
        <v>183</v>
      </c>
      <c r="X41" s="17" t="s">
        <v>265</v>
      </c>
      <c r="Y41" s="305" t="s">
        <v>266</v>
      </c>
      <c r="AB41" s="13">
        <v>3</v>
      </c>
      <c r="AC41" s="13">
        <v>35</v>
      </c>
    </row>
    <row r="42" spans="1:30" x14ac:dyDescent="0.3">
      <c r="A42" s="4" t="s">
        <v>241</v>
      </c>
      <c r="B42" s="4"/>
      <c r="C42" s="4" t="s">
        <v>267</v>
      </c>
      <c r="D42" s="1" t="s">
        <v>84</v>
      </c>
      <c r="E42" s="1"/>
      <c r="F42" s="2" t="s">
        <v>85</v>
      </c>
      <c r="G42" s="2"/>
      <c r="H42" s="4"/>
      <c r="I42" s="4"/>
      <c r="J42" s="23">
        <v>20</v>
      </c>
      <c r="K42" s="24">
        <v>10</v>
      </c>
      <c r="L42" s="104" t="s">
        <v>268</v>
      </c>
      <c r="M42" s="24">
        <v>-50</v>
      </c>
      <c r="N42" s="26"/>
      <c r="O42" s="26"/>
      <c r="P42" s="87" t="s">
        <v>207</v>
      </c>
      <c r="Q42" s="87" t="s">
        <v>269</v>
      </c>
      <c r="R42" s="21"/>
      <c r="S42" s="21"/>
      <c r="T42" s="22"/>
      <c r="U42" s="22"/>
      <c r="V42" s="89"/>
      <c r="W42" s="29" t="s">
        <v>183</v>
      </c>
      <c r="X42" s="17" t="s">
        <v>270</v>
      </c>
      <c r="Y42" s="17" t="s">
        <v>271</v>
      </c>
      <c r="AB42" s="13">
        <v>10</v>
      </c>
      <c r="AC42" s="13">
        <v>25</v>
      </c>
    </row>
    <row r="43" spans="1:30" ht="35.4" x14ac:dyDescent="0.3">
      <c r="A43" s="4" t="s">
        <v>272</v>
      </c>
      <c r="B43" s="13" t="s">
        <v>273</v>
      </c>
      <c r="C43" s="2" t="s">
        <v>274</v>
      </c>
      <c r="D43" s="53"/>
      <c r="E43" s="53"/>
      <c r="F43" s="2"/>
      <c r="G43" s="2" t="s">
        <v>230</v>
      </c>
      <c r="H43" s="2"/>
      <c r="I43" s="2"/>
      <c r="J43" s="13">
        <v>10</v>
      </c>
      <c r="K43" s="96">
        <v>-10</v>
      </c>
      <c r="L43" s="11" t="s">
        <v>275</v>
      </c>
      <c r="M43" s="11" t="s">
        <v>275</v>
      </c>
      <c r="O43" s="26">
        <v>-120</v>
      </c>
      <c r="P43" s="105"/>
      <c r="Q43" s="100"/>
      <c r="R43" s="11"/>
      <c r="S43" s="11"/>
      <c r="T43" s="12"/>
      <c r="U43" s="12"/>
      <c r="V43" s="51"/>
      <c r="W43" s="51"/>
      <c r="X43" s="17" t="s">
        <v>276</v>
      </c>
      <c r="Y43" s="305"/>
      <c r="AD43" s="13" t="s">
        <v>234</v>
      </c>
    </row>
    <row r="44" spans="1:30" ht="47.25" customHeight="1" x14ac:dyDescent="0.3">
      <c r="A44" s="2" t="s">
        <v>241</v>
      </c>
      <c r="B44" s="13" t="s">
        <v>273</v>
      </c>
      <c r="C44" s="2" t="s">
        <v>277</v>
      </c>
      <c r="D44" s="53"/>
      <c r="E44" s="53"/>
      <c r="F44" s="2"/>
      <c r="G44" s="2" t="s">
        <v>230</v>
      </c>
      <c r="H44" s="4"/>
      <c r="I44" s="4"/>
      <c r="J44" s="31">
        <v>10</v>
      </c>
      <c r="K44" s="31">
        <v>0</v>
      </c>
      <c r="L44" s="31" t="s">
        <v>278</v>
      </c>
      <c r="M44" s="31" t="s">
        <v>278</v>
      </c>
      <c r="P44" s="87" t="s">
        <v>181</v>
      </c>
      <c r="Q44" s="87" t="s">
        <v>182</v>
      </c>
      <c r="R44" s="11"/>
      <c r="S44" s="11"/>
      <c r="T44" s="12">
        <v>-33</v>
      </c>
      <c r="U44" s="12"/>
      <c r="X44" s="17" t="s">
        <v>279</v>
      </c>
      <c r="Y44" s="17" t="s">
        <v>280</v>
      </c>
      <c r="AD44" s="17" t="s">
        <v>281</v>
      </c>
    </row>
    <row r="45" spans="1:30" ht="32.25" customHeight="1" x14ac:dyDescent="0.3">
      <c r="A45" s="4" t="s">
        <v>282</v>
      </c>
      <c r="B45" s="4"/>
      <c r="C45" s="4" t="s">
        <v>283</v>
      </c>
      <c r="D45" s="1" t="s">
        <v>84</v>
      </c>
      <c r="E45" s="1"/>
      <c r="F45" s="2" t="s">
        <v>85</v>
      </c>
      <c r="G45" s="2"/>
      <c r="H45" s="102" t="s">
        <v>284</v>
      </c>
      <c r="I45" s="102" t="s">
        <v>259</v>
      </c>
      <c r="J45" s="23">
        <v>25</v>
      </c>
      <c r="K45" s="103" t="s">
        <v>285</v>
      </c>
      <c r="L45" s="24">
        <v>-45</v>
      </c>
      <c r="M45" s="24">
        <v>-60</v>
      </c>
      <c r="N45" s="26"/>
      <c r="O45" s="26"/>
      <c r="P45" s="87" t="s">
        <v>181</v>
      </c>
      <c r="Q45" s="87" t="s">
        <v>286</v>
      </c>
      <c r="R45" s="21"/>
      <c r="S45" s="21"/>
      <c r="T45" s="22"/>
      <c r="U45" s="22"/>
      <c r="V45" s="36"/>
      <c r="W45" s="29" t="s">
        <v>287</v>
      </c>
      <c r="X45" s="17" t="s">
        <v>288</v>
      </c>
      <c r="Y45" s="303"/>
      <c r="Z45" s="36"/>
      <c r="AA45" s="36"/>
      <c r="AB45" s="306">
        <v>8</v>
      </c>
      <c r="AC45" s="306">
        <v>45</v>
      </c>
    </row>
    <row r="46" spans="1:30" ht="28.8" x14ac:dyDescent="0.3">
      <c r="A46" s="4" t="s">
        <v>282</v>
      </c>
      <c r="B46" s="38" t="s">
        <v>289</v>
      </c>
      <c r="C46" s="4" t="s">
        <v>290</v>
      </c>
      <c r="D46" s="1" t="s">
        <v>84</v>
      </c>
      <c r="E46" s="1"/>
      <c r="F46" s="2" t="s">
        <v>124</v>
      </c>
      <c r="G46" s="2"/>
      <c r="H46" s="106" t="s">
        <v>291</v>
      </c>
      <c r="I46" s="106" t="s">
        <v>292</v>
      </c>
      <c r="J46" s="23">
        <v>5</v>
      </c>
      <c r="K46" s="24">
        <v>-3</v>
      </c>
      <c r="L46" s="24">
        <v>-35</v>
      </c>
      <c r="M46" s="24">
        <v>-45</v>
      </c>
      <c r="N46" s="26">
        <v>-20</v>
      </c>
      <c r="O46" s="26">
        <v>-40</v>
      </c>
      <c r="P46" s="27">
        <v>-60</v>
      </c>
      <c r="Q46" s="27">
        <v>-90</v>
      </c>
      <c r="R46" s="50">
        <v>-46</v>
      </c>
      <c r="S46" s="50">
        <v>-102</v>
      </c>
      <c r="T46" s="12">
        <v>-25</v>
      </c>
      <c r="U46" s="12">
        <v>-56</v>
      </c>
      <c r="W46" s="51">
        <f>L46-P46</f>
        <v>25</v>
      </c>
      <c r="X46" s="17" t="s">
        <v>293</v>
      </c>
      <c r="Y46" s="17" t="s">
        <v>294</v>
      </c>
    </row>
    <row r="47" spans="1:30" ht="29.25" customHeight="1" outlineLevel="1" x14ac:dyDescent="0.3">
      <c r="A47" s="4" t="s">
        <v>272</v>
      </c>
      <c r="B47" s="13" t="s">
        <v>295</v>
      </c>
      <c r="C47" s="4" t="s">
        <v>296</v>
      </c>
      <c r="D47" s="1"/>
      <c r="E47" s="1"/>
      <c r="F47" s="4"/>
      <c r="G47" s="2" t="s">
        <v>230</v>
      </c>
      <c r="H47" s="4"/>
      <c r="I47" s="4"/>
      <c r="J47" s="31">
        <v>0</v>
      </c>
      <c r="K47" s="31">
        <v>-40</v>
      </c>
      <c r="N47" s="26">
        <v>-80</v>
      </c>
      <c r="O47" s="26">
        <v>-120</v>
      </c>
      <c r="P47" s="86"/>
      <c r="Q47" s="86"/>
      <c r="T47" s="12"/>
      <c r="U47" s="12"/>
      <c r="W47" s="85"/>
      <c r="X47" s="17" t="s">
        <v>297</v>
      </c>
      <c r="Y47" s="228" t="s">
        <v>298</v>
      </c>
      <c r="AD47" s="13" t="s">
        <v>234</v>
      </c>
    </row>
    <row r="48" spans="1:30" x14ac:dyDescent="0.3">
      <c r="A48" s="4" t="s">
        <v>272</v>
      </c>
      <c r="B48" s="4"/>
      <c r="C48" s="4" t="s">
        <v>299</v>
      </c>
      <c r="D48" s="1"/>
      <c r="E48" s="1"/>
      <c r="F48" s="4"/>
      <c r="G48" s="4"/>
      <c r="H48" s="4"/>
      <c r="I48" s="4"/>
      <c r="J48" s="24">
        <v>10</v>
      </c>
      <c r="K48" s="24">
        <v>-10</v>
      </c>
      <c r="N48" s="26">
        <v>-80</v>
      </c>
      <c r="O48" s="26">
        <v>-120</v>
      </c>
      <c r="P48" s="86"/>
      <c r="Q48" s="86"/>
      <c r="T48" s="12"/>
      <c r="U48" s="12"/>
      <c r="W48" s="85"/>
      <c r="X48" s="17" t="s">
        <v>300</v>
      </c>
      <c r="Y48" s="17"/>
      <c r="Z48" s="13">
        <v>0</v>
      </c>
      <c r="AA48" s="13" t="s">
        <v>301</v>
      </c>
      <c r="AD48" s="13" t="s">
        <v>234</v>
      </c>
    </row>
    <row r="49" spans="1:30" x14ac:dyDescent="0.3">
      <c r="A49" s="4" t="s">
        <v>302</v>
      </c>
      <c r="B49" s="4"/>
      <c r="C49" s="4" t="s">
        <v>303</v>
      </c>
      <c r="D49" s="1"/>
      <c r="E49" s="1"/>
      <c r="F49" s="4"/>
      <c r="G49" s="4"/>
      <c r="H49" s="4"/>
      <c r="I49" s="4"/>
      <c r="J49" s="24"/>
      <c r="K49" s="24"/>
      <c r="P49" s="86"/>
      <c r="Q49" s="86"/>
      <c r="T49" s="12"/>
      <c r="U49" s="12"/>
      <c r="W49" s="85"/>
      <c r="X49" s="17"/>
      <c r="Y49" s="17"/>
    </row>
    <row r="50" spans="1:30" x14ac:dyDescent="0.3">
      <c r="A50" s="4" t="s">
        <v>304</v>
      </c>
      <c r="B50" s="4"/>
      <c r="C50" s="4" t="s">
        <v>305</v>
      </c>
      <c r="D50" s="1"/>
      <c r="E50" s="1"/>
      <c r="F50" s="4"/>
      <c r="G50" s="4"/>
      <c r="H50" s="4"/>
      <c r="I50" s="4"/>
      <c r="J50" s="24">
        <v>20</v>
      </c>
      <c r="K50" s="24">
        <v>3</v>
      </c>
      <c r="P50" s="87" t="s">
        <v>269</v>
      </c>
      <c r="Q50" s="87" t="s">
        <v>286</v>
      </c>
      <c r="R50" s="21"/>
      <c r="S50" s="21"/>
      <c r="T50" s="22"/>
      <c r="U50" s="22"/>
      <c r="W50" s="85"/>
      <c r="X50" s="17" t="s">
        <v>306</v>
      </c>
      <c r="Y50" s="17"/>
      <c r="AB50" s="13">
        <v>24</v>
      </c>
      <c r="AC50" s="13">
        <v>45</v>
      </c>
    </row>
    <row r="51" spans="1:30" ht="43.2" outlineLevel="1" x14ac:dyDescent="0.3">
      <c r="A51" s="4" t="s">
        <v>307</v>
      </c>
      <c r="B51" s="4" t="s">
        <v>308</v>
      </c>
      <c r="C51" s="2" t="s">
        <v>309</v>
      </c>
      <c r="D51" s="53"/>
      <c r="E51" s="53"/>
      <c r="F51" s="2"/>
      <c r="G51" s="2" t="s">
        <v>230</v>
      </c>
      <c r="H51" s="2"/>
      <c r="I51" s="2"/>
      <c r="J51" s="31">
        <v>-15</v>
      </c>
      <c r="K51" s="31">
        <v>-40</v>
      </c>
      <c r="O51" s="107">
        <v>-50</v>
      </c>
      <c r="P51" s="108"/>
      <c r="Q51" s="108">
        <v>-190</v>
      </c>
      <c r="T51" s="12"/>
      <c r="U51" s="12"/>
      <c r="W51" s="85"/>
      <c r="X51" s="17" t="s">
        <v>310</v>
      </c>
      <c r="Y51" s="303" t="s">
        <v>311</v>
      </c>
      <c r="Z51" s="13">
        <v>0</v>
      </c>
      <c r="AA51" s="13" t="s">
        <v>312</v>
      </c>
      <c r="AB51" s="306">
        <v>27</v>
      </c>
      <c r="AC51" s="36">
        <v>45</v>
      </c>
      <c r="AD51" s="17" t="s">
        <v>313</v>
      </c>
    </row>
    <row r="52" spans="1:30" ht="56.25" customHeight="1" outlineLevel="1" x14ac:dyDescent="0.3">
      <c r="A52" s="4" t="s">
        <v>307</v>
      </c>
      <c r="B52" s="4" t="s">
        <v>314</v>
      </c>
      <c r="C52" s="2" t="s">
        <v>315</v>
      </c>
      <c r="D52" s="53"/>
      <c r="E52" s="53"/>
      <c r="F52" s="2"/>
      <c r="G52" s="2" t="s">
        <v>86</v>
      </c>
      <c r="H52" s="2"/>
      <c r="I52" s="2"/>
      <c r="J52" s="31">
        <v>25</v>
      </c>
      <c r="K52" s="31">
        <v>5</v>
      </c>
      <c r="L52" s="31">
        <v>-35</v>
      </c>
      <c r="M52" s="31">
        <v>-40</v>
      </c>
      <c r="O52" s="107">
        <v>-50</v>
      </c>
      <c r="P52" s="109">
        <v>-145</v>
      </c>
      <c r="Q52" s="108">
        <v>-155</v>
      </c>
      <c r="T52" s="12"/>
      <c r="U52" s="12"/>
      <c r="W52" s="29" t="s">
        <v>316</v>
      </c>
      <c r="X52" s="17" t="s">
        <v>317</v>
      </c>
      <c r="Y52" s="303" t="s">
        <v>318</v>
      </c>
      <c r="Z52" s="13">
        <v>0</v>
      </c>
      <c r="AA52" s="36" t="s">
        <v>312</v>
      </c>
      <c r="AB52" s="36">
        <v>27</v>
      </c>
      <c r="AC52" s="36">
        <v>45</v>
      </c>
      <c r="AD52" s="17" t="s">
        <v>319</v>
      </c>
    </row>
    <row r="53" spans="1:30" ht="29.25" customHeight="1" outlineLevel="1" x14ac:dyDescent="0.3">
      <c r="A53" s="4"/>
      <c r="B53" s="110" t="s">
        <v>320</v>
      </c>
      <c r="C53" s="2" t="s">
        <v>321</v>
      </c>
      <c r="D53" s="53"/>
      <c r="E53" s="53"/>
      <c r="F53" s="2"/>
      <c r="G53" s="2" t="s">
        <v>86</v>
      </c>
      <c r="H53" s="57">
        <v>3</v>
      </c>
      <c r="I53" s="57">
        <v>-23</v>
      </c>
      <c r="J53" s="11"/>
      <c r="K53" s="11"/>
      <c r="L53" s="11"/>
      <c r="M53" s="11"/>
      <c r="O53" s="21"/>
      <c r="P53" s="100"/>
      <c r="Q53" s="76">
        <v>-90</v>
      </c>
      <c r="R53" s="88">
        <v>-52</v>
      </c>
      <c r="S53" s="88">
        <v>-90</v>
      </c>
      <c r="T53" s="22"/>
      <c r="U53" s="22"/>
      <c r="W53" s="28"/>
      <c r="X53" s="307" t="s">
        <v>322</v>
      </c>
      <c r="Y53" s="17" t="s">
        <v>323</v>
      </c>
      <c r="AA53" s="36"/>
      <c r="AB53" s="36"/>
      <c r="AC53" s="36"/>
      <c r="AD53" s="25" t="s">
        <v>324</v>
      </c>
    </row>
    <row r="54" spans="1:30" ht="28.8" outlineLevel="1" x14ac:dyDescent="0.3">
      <c r="A54" s="4" t="s">
        <v>325</v>
      </c>
      <c r="B54" s="2" t="s">
        <v>326</v>
      </c>
      <c r="C54" s="4" t="s">
        <v>327</v>
      </c>
      <c r="D54" s="1" t="s">
        <v>84</v>
      </c>
      <c r="E54" s="1"/>
      <c r="F54" s="4"/>
      <c r="G54" s="2" t="s">
        <v>86</v>
      </c>
      <c r="H54" s="4"/>
      <c r="I54" s="4"/>
      <c r="J54" s="24">
        <v>25</v>
      </c>
      <c r="K54" s="24">
        <v>13</v>
      </c>
      <c r="L54" s="31">
        <v>-40</v>
      </c>
      <c r="M54" s="31">
        <v>-80</v>
      </c>
      <c r="P54" s="87" t="s">
        <v>328</v>
      </c>
      <c r="Q54" s="87" t="s">
        <v>269</v>
      </c>
      <c r="R54" s="21"/>
      <c r="S54" s="21"/>
      <c r="T54" s="22"/>
      <c r="U54" s="22"/>
      <c r="W54" s="85"/>
      <c r="X54" s="17" t="s">
        <v>329</v>
      </c>
      <c r="Y54" s="17" t="s">
        <v>330</v>
      </c>
      <c r="AB54" s="13">
        <v>15</v>
      </c>
      <c r="AC54" s="13">
        <v>25</v>
      </c>
      <c r="AD54" s="13" t="s">
        <v>331</v>
      </c>
    </row>
    <row r="55" spans="1:30" x14ac:dyDescent="0.3">
      <c r="A55" s="4" t="s">
        <v>332</v>
      </c>
      <c r="B55" s="4"/>
      <c r="C55" s="4" t="s">
        <v>333</v>
      </c>
      <c r="D55" s="1"/>
      <c r="E55" s="1"/>
      <c r="F55" s="4"/>
      <c r="G55" s="4"/>
      <c r="H55" s="4"/>
      <c r="I55" s="4"/>
      <c r="J55" s="24">
        <v>-40</v>
      </c>
      <c r="K55" s="24">
        <v>-60</v>
      </c>
      <c r="P55" s="49" t="s">
        <v>334</v>
      </c>
      <c r="Q55" s="86"/>
      <c r="T55" s="12">
        <v>-24</v>
      </c>
      <c r="U55" s="12"/>
      <c r="W55" s="85"/>
      <c r="X55" s="17" t="s">
        <v>306</v>
      </c>
      <c r="Y55" s="17"/>
      <c r="AB55" s="13">
        <v>48</v>
      </c>
      <c r="AC55" s="13">
        <v>55</v>
      </c>
    </row>
    <row r="56" spans="1:30" x14ac:dyDescent="0.3">
      <c r="A56" s="4" t="s">
        <v>335</v>
      </c>
      <c r="B56" s="4"/>
      <c r="C56" s="4" t="s">
        <v>336</v>
      </c>
      <c r="D56" s="1"/>
      <c r="E56" s="1"/>
      <c r="F56" s="4"/>
      <c r="G56" s="4"/>
      <c r="H56" s="4"/>
      <c r="I56" s="4"/>
      <c r="J56" s="25"/>
      <c r="K56" s="25"/>
      <c r="P56" s="86"/>
      <c r="Q56" s="86"/>
      <c r="T56" s="12"/>
      <c r="U56" s="12"/>
      <c r="W56" s="85"/>
      <c r="X56" s="111" t="s">
        <v>337</v>
      </c>
      <c r="Y56" s="17"/>
    </row>
    <row r="57" spans="1:30" ht="28.8" x14ac:dyDescent="0.3">
      <c r="A57" s="4" t="s">
        <v>335</v>
      </c>
      <c r="B57" s="4" t="s">
        <v>338</v>
      </c>
      <c r="C57" s="2" t="s">
        <v>339</v>
      </c>
      <c r="D57" s="53"/>
      <c r="E57" s="53"/>
      <c r="F57" s="2"/>
      <c r="G57" s="2" t="s">
        <v>99</v>
      </c>
      <c r="H57" s="30">
        <v>35</v>
      </c>
      <c r="I57" s="30">
        <v>-46</v>
      </c>
      <c r="J57" s="31">
        <v>20</v>
      </c>
      <c r="K57" s="31">
        <v>5</v>
      </c>
      <c r="L57" s="31">
        <v>-40</v>
      </c>
      <c r="M57" s="48">
        <v>-60</v>
      </c>
      <c r="N57" s="112">
        <v>0</v>
      </c>
      <c r="P57" s="33">
        <v>-65</v>
      </c>
      <c r="Q57" s="33">
        <v>-90</v>
      </c>
      <c r="R57" s="113">
        <v>20</v>
      </c>
      <c r="S57" s="113">
        <v>-109</v>
      </c>
      <c r="T57" s="12">
        <v>-24</v>
      </c>
      <c r="U57" s="12"/>
      <c r="W57" s="51">
        <f>L57-P57</f>
        <v>25</v>
      </c>
      <c r="X57" s="17" t="s">
        <v>340</v>
      </c>
      <c r="Y57" s="17"/>
      <c r="AD57" s="13" t="s">
        <v>341</v>
      </c>
    </row>
    <row r="58" spans="1:30" x14ac:dyDescent="0.3">
      <c r="B58" s="38" t="s">
        <v>342</v>
      </c>
      <c r="C58" s="4" t="s">
        <v>343</v>
      </c>
      <c r="D58" s="1"/>
      <c r="E58" s="1"/>
      <c r="F58" s="4"/>
      <c r="G58" s="4"/>
      <c r="H58" s="30">
        <v>35</v>
      </c>
      <c r="I58" s="30">
        <v>-46</v>
      </c>
      <c r="J58" s="24"/>
      <c r="K58" s="24"/>
      <c r="L58" s="24"/>
      <c r="M58" s="24"/>
      <c r="P58" s="86"/>
      <c r="Q58" s="86"/>
      <c r="T58" s="12"/>
      <c r="U58" s="12"/>
      <c r="X58" s="17"/>
      <c r="Y58" s="17"/>
    </row>
    <row r="59" spans="1:30" outlineLevel="1" x14ac:dyDescent="0.3">
      <c r="A59" s="4" t="s">
        <v>344</v>
      </c>
      <c r="B59" s="4"/>
      <c r="C59" s="4" t="s">
        <v>345</v>
      </c>
      <c r="D59" s="1"/>
      <c r="E59" s="1"/>
      <c r="F59" s="4"/>
      <c r="G59" s="4"/>
      <c r="H59" s="4"/>
      <c r="I59" s="4"/>
      <c r="J59" s="24">
        <v>25</v>
      </c>
      <c r="K59" s="24">
        <v>13</v>
      </c>
      <c r="L59" s="24">
        <v>-29</v>
      </c>
      <c r="M59" s="24">
        <v>-55</v>
      </c>
      <c r="P59" s="87" t="s">
        <v>346</v>
      </c>
      <c r="Q59" s="87" t="s">
        <v>232</v>
      </c>
      <c r="R59" s="21"/>
      <c r="S59" s="21"/>
      <c r="T59" s="22"/>
      <c r="U59" s="22"/>
      <c r="W59" s="29" t="s">
        <v>347</v>
      </c>
      <c r="X59" s="17" t="s">
        <v>348</v>
      </c>
      <c r="Y59" s="17"/>
      <c r="AB59" s="13">
        <v>2</v>
      </c>
      <c r="AC59" s="13">
        <v>20</v>
      </c>
    </row>
    <row r="60" spans="1:30" outlineLevel="1" x14ac:dyDescent="0.3">
      <c r="A60" s="4" t="s">
        <v>349</v>
      </c>
      <c r="B60" s="4"/>
      <c r="C60" s="4" t="s">
        <v>350</v>
      </c>
      <c r="D60" s="1"/>
      <c r="E60" s="1"/>
      <c r="F60" s="4"/>
      <c r="G60" s="4"/>
      <c r="H60" s="4"/>
      <c r="I60" s="4"/>
      <c r="J60" s="24">
        <v>25</v>
      </c>
      <c r="K60" s="24">
        <v>13</v>
      </c>
      <c r="L60" s="24">
        <v>-29</v>
      </c>
      <c r="M60" s="24">
        <v>-55</v>
      </c>
      <c r="P60" s="87" t="s">
        <v>346</v>
      </c>
      <c r="Q60" s="87" t="s">
        <v>232</v>
      </c>
      <c r="R60" s="21"/>
      <c r="S60" s="21"/>
      <c r="T60" s="22"/>
      <c r="U60" s="22"/>
      <c r="W60" s="29" t="s">
        <v>347</v>
      </c>
      <c r="X60" s="17" t="s">
        <v>348</v>
      </c>
      <c r="Y60" s="17"/>
    </row>
    <row r="61" spans="1:30" outlineLevel="1" x14ac:dyDescent="0.3">
      <c r="A61" s="4" t="s">
        <v>351</v>
      </c>
      <c r="B61" s="38" t="s">
        <v>352</v>
      </c>
      <c r="C61" s="4" t="s">
        <v>353</v>
      </c>
      <c r="D61" s="1"/>
      <c r="E61" s="1"/>
      <c r="F61" s="4"/>
      <c r="G61" s="4" t="s">
        <v>86</v>
      </c>
      <c r="H61" s="114" t="s">
        <v>354</v>
      </c>
      <c r="I61" s="114" t="s">
        <v>355</v>
      </c>
      <c r="P61" s="105"/>
      <c r="Q61" s="105"/>
      <c r="R61" s="115" t="s">
        <v>356</v>
      </c>
      <c r="S61" s="115" t="s">
        <v>357</v>
      </c>
      <c r="T61" s="22">
        <v>-18</v>
      </c>
      <c r="U61" s="22"/>
      <c r="W61" s="29"/>
      <c r="X61" s="17"/>
      <c r="Y61" s="17"/>
    </row>
    <row r="62" spans="1:30" outlineLevel="1" x14ac:dyDescent="0.3">
      <c r="A62" s="4" t="s">
        <v>351</v>
      </c>
      <c r="B62" s="4" t="s">
        <v>358</v>
      </c>
      <c r="C62" s="4" t="s">
        <v>359</v>
      </c>
      <c r="D62" s="116"/>
      <c r="E62" s="116"/>
      <c r="F62" s="4"/>
      <c r="G62" s="4" t="s">
        <v>230</v>
      </c>
      <c r="H62" s="114"/>
      <c r="I62" s="114"/>
      <c r="P62" s="105"/>
      <c r="Q62" s="105"/>
      <c r="R62" s="115"/>
      <c r="S62" s="115"/>
      <c r="T62" s="22"/>
      <c r="U62" s="22"/>
      <c r="W62" s="29"/>
      <c r="X62" s="17"/>
      <c r="Y62" s="17"/>
    </row>
    <row r="63" spans="1:30" outlineLevel="1" x14ac:dyDescent="0.3">
      <c r="A63" s="4" t="s">
        <v>360</v>
      </c>
      <c r="B63" s="4" t="s">
        <v>361</v>
      </c>
      <c r="C63" s="4" t="s">
        <v>362</v>
      </c>
      <c r="D63" s="116"/>
      <c r="E63" s="116"/>
      <c r="F63" s="4"/>
      <c r="G63" s="2" t="s">
        <v>86</v>
      </c>
      <c r="H63" s="4"/>
      <c r="I63" s="4"/>
      <c r="J63" s="117">
        <v>50</v>
      </c>
      <c r="K63" s="118">
        <v>20</v>
      </c>
      <c r="L63" s="118">
        <v>-60</v>
      </c>
      <c r="M63" s="118">
        <v>-100</v>
      </c>
      <c r="N63" s="26"/>
      <c r="O63" s="26"/>
      <c r="P63" s="87" t="s">
        <v>181</v>
      </c>
      <c r="Q63" s="87" t="s">
        <v>363</v>
      </c>
      <c r="R63" s="21"/>
      <c r="S63" s="21"/>
      <c r="T63" s="22"/>
      <c r="U63" s="22"/>
      <c r="W63" s="29" t="s">
        <v>364</v>
      </c>
      <c r="X63" s="17" t="s">
        <v>365</v>
      </c>
      <c r="Y63" s="17"/>
      <c r="AB63" s="13">
        <v>7</v>
      </c>
      <c r="AC63" s="13">
        <v>40</v>
      </c>
    </row>
    <row r="64" spans="1:30" outlineLevel="1" x14ac:dyDescent="0.3">
      <c r="A64" s="4" t="s">
        <v>360</v>
      </c>
      <c r="B64" s="4" t="s">
        <v>366</v>
      </c>
      <c r="C64" s="4" t="s">
        <v>367</v>
      </c>
      <c r="D64" s="116"/>
      <c r="E64" s="116"/>
      <c r="F64" s="4"/>
      <c r="G64" s="2" t="s">
        <v>86</v>
      </c>
      <c r="H64" s="4"/>
      <c r="I64" s="4"/>
      <c r="J64" s="23">
        <v>-25</v>
      </c>
      <c r="K64" s="24">
        <v>-40</v>
      </c>
      <c r="L64" s="24"/>
      <c r="M64" s="24"/>
      <c r="P64" s="119" t="s">
        <v>368</v>
      </c>
      <c r="Q64" s="86"/>
      <c r="T64" s="12"/>
      <c r="U64" s="12"/>
      <c r="W64" s="85"/>
      <c r="X64" s="17" t="s">
        <v>369</v>
      </c>
      <c r="Y64" s="17"/>
      <c r="AB64" s="13">
        <v>0</v>
      </c>
      <c r="AC64" s="13">
        <v>15</v>
      </c>
    </row>
    <row r="65" spans="1:30" ht="28.8" x14ac:dyDescent="0.3">
      <c r="A65" s="4" t="s">
        <v>360</v>
      </c>
      <c r="B65" s="4" t="s">
        <v>370</v>
      </c>
      <c r="C65" s="4" t="s">
        <v>371</v>
      </c>
      <c r="D65" s="1" t="s">
        <v>84</v>
      </c>
      <c r="E65" s="1"/>
      <c r="F65" s="120" t="s">
        <v>372</v>
      </c>
      <c r="G65" s="2" t="s">
        <v>86</v>
      </c>
      <c r="H65" s="102" t="s">
        <v>284</v>
      </c>
      <c r="I65" s="102" t="s">
        <v>259</v>
      </c>
      <c r="J65" s="47">
        <v>30</v>
      </c>
      <c r="K65" s="31">
        <v>15</v>
      </c>
      <c r="L65" s="24">
        <v>-12</v>
      </c>
      <c r="M65" s="24">
        <v>-25</v>
      </c>
      <c r="N65" s="32">
        <v>0</v>
      </c>
      <c r="O65" s="32">
        <v>-25</v>
      </c>
      <c r="P65" s="27">
        <v>-50</v>
      </c>
      <c r="Q65" s="27">
        <v>-70</v>
      </c>
      <c r="T65" s="12">
        <v>-9</v>
      </c>
      <c r="U65" s="12">
        <v>-40</v>
      </c>
      <c r="V65" s="29">
        <f>K65-O65</f>
        <v>40</v>
      </c>
      <c r="W65" s="29">
        <f>L65-P65</f>
        <v>38</v>
      </c>
      <c r="X65" s="17" t="s">
        <v>373</v>
      </c>
      <c r="Y65" s="17" t="s">
        <v>374</v>
      </c>
      <c r="AD65" s="13" t="s">
        <v>375</v>
      </c>
    </row>
    <row r="66" spans="1:30" ht="43.2" x14ac:dyDescent="0.3">
      <c r="A66" s="4" t="s">
        <v>360</v>
      </c>
      <c r="B66" s="4" t="s">
        <v>370</v>
      </c>
      <c r="C66" s="4" t="s">
        <v>376</v>
      </c>
      <c r="D66" s="1" t="s">
        <v>84</v>
      </c>
      <c r="E66" s="1"/>
      <c r="F66" s="2" t="s">
        <v>377</v>
      </c>
      <c r="G66" s="2" t="s">
        <v>86</v>
      </c>
      <c r="H66" s="4"/>
      <c r="I66" s="4"/>
      <c r="J66" s="47">
        <v>5</v>
      </c>
      <c r="K66" s="31">
        <v>-25</v>
      </c>
      <c r="L66" s="48">
        <v>-60</v>
      </c>
      <c r="M66" s="48">
        <v>-80</v>
      </c>
      <c r="N66" s="32">
        <v>-50</v>
      </c>
      <c r="O66" s="32">
        <v>-70</v>
      </c>
      <c r="P66" s="87" t="s">
        <v>378</v>
      </c>
      <c r="Q66" s="87" t="s">
        <v>232</v>
      </c>
      <c r="R66" s="21"/>
      <c r="S66" s="21"/>
      <c r="T66" s="22">
        <v>-60</v>
      </c>
      <c r="U66" s="22"/>
      <c r="V66" s="36"/>
      <c r="W66" s="29" t="s">
        <v>87</v>
      </c>
      <c r="X66" s="17" t="s">
        <v>379</v>
      </c>
      <c r="Y66" s="17" t="s">
        <v>380</v>
      </c>
      <c r="AB66" s="13">
        <v>5</v>
      </c>
      <c r="AC66" s="13">
        <v>20</v>
      </c>
      <c r="AD66" s="13" t="s">
        <v>381</v>
      </c>
    </row>
    <row r="67" spans="1:30" x14ac:dyDescent="0.3">
      <c r="A67" s="4"/>
      <c r="B67" s="121" t="s">
        <v>382</v>
      </c>
      <c r="C67" s="4" t="s">
        <v>383</v>
      </c>
      <c r="D67" s="1" t="s">
        <v>84</v>
      </c>
      <c r="E67" s="1"/>
      <c r="F67" s="2" t="s">
        <v>85</v>
      </c>
      <c r="G67" s="2" t="s">
        <v>86</v>
      </c>
      <c r="H67" s="30">
        <v>6</v>
      </c>
      <c r="I67" s="30">
        <v>-46</v>
      </c>
      <c r="J67" s="47"/>
      <c r="K67" s="31"/>
      <c r="L67" s="31"/>
      <c r="M67" s="31"/>
      <c r="N67" s="11"/>
      <c r="P67" s="105"/>
      <c r="Q67" s="105"/>
      <c r="R67" s="88">
        <v>-14</v>
      </c>
      <c r="S67" s="88">
        <v>-97</v>
      </c>
      <c r="T67" s="22"/>
      <c r="U67" s="22"/>
      <c r="V67" s="36"/>
      <c r="W67" s="29"/>
      <c r="X67" s="17"/>
      <c r="Y67" s="17"/>
    </row>
    <row r="68" spans="1:30" x14ac:dyDescent="0.3">
      <c r="A68" s="4" t="s">
        <v>384</v>
      </c>
      <c r="B68" s="4" t="s">
        <v>370</v>
      </c>
      <c r="C68" s="4" t="s">
        <v>385</v>
      </c>
      <c r="D68" s="1" t="s">
        <v>84</v>
      </c>
      <c r="E68" s="1"/>
      <c r="F68" s="2" t="s">
        <v>85</v>
      </c>
      <c r="G68" s="2" t="s">
        <v>86</v>
      </c>
      <c r="H68" s="102" t="s">
        <v>284</v>
      </c>
      <c r="I68" s="102" t="s">
        <v>259</v>
      </c>
      <c r="J68" s="23">
        <v>30</v>
      </c>
      <c r="K68" s="24">
        <v>15</v>
      </c>
      <c r="L68" s="24">
        <v>-12</v>
      </c>
      <c r="M68" s="24">
        <v>-25</v>
      </c>
      <c r="N68" s="32">
        <v>0</v>
      </c>
      <c r="O68" s="32">
        <v>-25</v>
      </c>
      <c r="P68" s="27">
        <v>-50</v>
      </c>
      <c r="Q68" s="27">
        <v>-70</v>
      </c>
      <c r="T68" s="12"/>
      <c r="U68" s="12"/>
      <c r="V68" s="29">
        <f>K68-O68</f>
        <v>40</v>
      </c>
      <c r="W68" s="29">
        <f>L68-P68</f>
        <v>38</v>
      </c>
      <c r="X68" s="17" t="s">
        <v>107</v>
      </c>
      <c r="Y68" s="17"/>
    </row>
    <row r="69" spans="1:30" ht="28.8" x14ac:dyDescent="0.3">
      <c r="A69" s="4" t="s">
        <v>384</v>
      </c>
      <c r="B69" s="4" t="s">
        <v>386</v>
      </c>
      <c r="C69" s="4" t="s">
        <v>387</v>
      </c>
      <c r="D69" s="1" t="s">
        <v>84</v>
      </c>
      <c r="E69" s="1"/>
      <c r="F69" s="2" t="s">
        <v>85</v>
      </c>
      <c r="G69" s="2" t="s">
        <v>86</v>
      </c>
      <c r="H69" s="122" t="s">
        <v>150</v>
      </c>
      <c r="I69" s="122" t="s">
        <v>258</v>
      </c>
      <c r="J69" s="23">
        <v>10</v>
      </c>
      <c r="K69" s="24">
        <v>3</v>
      </c>
      <c r="L69" s="31">
        <v>-10</v>
      </c>
      <c r="M69" s="24">
        <v>-30</v>
      </c>
      <c r="N69" s="32">
        <v>0</v>
      </c>
      <c r="O69" s="32">
        <v>0</v>
      </c>
      <c r="P69" s="27">
        <v>-40</v>
      </c>
      <c r="Q69" s="27">
        <v>-70</v>
      </c>
      <c r="T69" s="12">
        <v>-19</v>
      </c>
      <c r="U69" s="12">
        <v>-50</v>
      </c>
      <c r="V69" s="51">
        <f>K69-O69</f>
        <v>3</v>
      </c>
      <c r="W69" s="51">
        <f>L69-P69</f>
        <v>30</v>
      </c>
      <c r="X69" s="17" t="s">
        <v>388</v>
      </c>
      <c r="Y69" s="17" t="s">
        <v>389</v>
      </c>
      <c r="AD69" s="17" t="s">
        <v>390</v>
      </c>
    </row>
    <row r="70" spans="1:30" ht="24" x14ac:dyDescent="0.3">
      <c r="A70" s="4" t="s">
        <v>391</v>
      </c>
      <c r="B70" s="4"/>
      <c r="C70" s="4" t="s">
        <v>392</v>
      </c>
      <c r="D70" s="1" t="s">
        <v>84</v>
      </c>
      <c r="E70" s="1"/>
      <c r="F70" s="2" t="s">
        <v>377</v>
      </c>
      <c r="G70" s="2" t="s">
        <v>99</v>
      </c>
      <c r="H70" s="4"/>
      <c r="I70" s="4"/>
      <c r="J70" s="23">
        <v>-10</v>
      </c>
      <c r="K70" s="24">
        <v>-30</v>
      </c>
      <c r="L70" s="24">
        <v>-90</v>
      </c>
      <c r="M70" s="24">
        <v>-95</v>
      </c>
      <c r="N70" s="32">
        <v>-50</v>
      </c>
      <c r="O70" s="32">
        <v>-70</v>
      </c>
      <c r="P70" s="87" t="s">
        <v>207</v>
      </c>
      <c r="Q70" s="87" t="s">
        <v>363</v>
      </c>
      <c r="R70" s="21"/>
      <c r="S70" s="21"/>
      <c r="T70" s="22"/>
      <c r="U70" s="22"/>
      <c r="W70" s="51" t="s">
        <v>393</v>
      </c>
      <c r="X70" s="17" t="s">
        <v>107</v>
      </c>
      <c r="Y70" s="17"/>
      <c r="AB70" s="13">
        <v>10</v>
      </c>
      <c r="AC70" s="13">
        <v>40</v>
      </c>
      <c r="AD70" s="24" t="s">
        <v>394</v>
      </c>
    </row>
    <row r="71" spans="1:30" ht="28.8" x14ac:dyDescent="0.3">
      <c r="A71" s="4" t="s">
        <v>391</v>
      </c>
      <c r="B71" s="4" t="s">
        <v>395</v>
      </c>
      <c r="C71" s="4" t="s">
        <v>396</v>
      </c>
      <c r="D71" s="1" t="s">
        <v>84</v>
      </c>
      <c r="E71" s="1"/>
      <c r="F71" s="2" t="s">
        <v>377</v>
      </c>
      <c r="G71" s="2" t="s">
        <v>99</v>
      </c>
      <c r="H71" s="4"/>
      <c r="I71" s="4"/>
      <c r="J71" s="23">
        <v>-10</v>
      </c>
      <c r="K71" s="24">
        <v>-25</v>
      </c>
      <c r="L71" s="24">
        <v>-90</v>
      </c>
      <c r="M71" s="24">
        <v>-95</v>
      </c>
      <c r="N71" s="32">
        <v>-50</v>
      </c>
      <c r="O71" s="32">
        <v>-70</v>
      </c>
      <c r="P71" s="87" t="s">
        <v>378</v>
      </c>
      <c r="Q71" s="87" t="s">
        <v>232</v>
      </c>
      <c r="R71" s="21"/>
      <c r="S71" s="21"/>
      <c r="T71" s="22"/>
      <c r="U71" s="22"/>
      <c r="W71" s="51" t="s">
        <v>397</v>
      </c>
      <c r="X71" s="17" t="s">
        <v>398</v>
      </c>
      <c r="Y71" s="17"/>
      <c r="AB71" s="13">
        <v>5</v>
      </c>
      <c r="AC71" s="13">
        <v>20</v>
      </c>
      <c r="AD71" s="308" t="s">
        <v>399</v>
      </c>
    </row>
    <row r="72" spans="1:30" ht="24" x14ac:dyDescent="0.3">
      <c r="A72" s="4" t="s">
        <v>400</v>
      </c>
      <c r="B72" s="4"/>
      <c r="C72" s="2" t="s">
        <v>401</v>
      </c>
      <c r="D72" s="53"/>
      <c r="E72" s="53"/>
      <c r="F72" s="2"/>
      <c r="G72" s="2"/>
      <c r="H72" s="2"/>
      <c r="I72" s="2"/>
      <c r="J72" s="24">
        <v>-30</v>
      </c>
      <c r="K72" s="104" t="s">
        <v>402</v>
      </c>
      <c r="L72" s="123">
        <v>-60</v>
      </c>
      <c r="P72" s="86"/>
      <c r="Q72" s="86"/>
      <c r="T72" s="12">
        <v>-60</v>
      </c>
      <c r="U72" s="12"/>
      <c r="X72" s="17" t="s">
        <v>306</v>
      </c>
      <c r="Y72" s="17" t="s">
        <v>403</v>
      </c>
    </row>
    <row r="73" spans="1:30" ht="24" x14ac:dyDescent="0.3">
      <c r="A73" s="4" t="s">
        <v>400</v>
      </c>
      <c r="B73" s="4"/>
      <c r="C73" s="2" t="s">
        <v>404</v>
      </c>
      <c r="D73" s="53"/>
      <c r="E73" s="53"/>
      <c r="F73" s="2"/>
      <c r="G73" s="2"/>
      <c r="H73" s="2"/>
      <c r="I73" s="2"/>
      <c r="J73" s="24"/>
      <c r="K73" s="123">
        <v>-84</v>
      </c>
      <c r="P73" s="86"/>
      <c r="Q73" s="86"/>
      <c r="T73" s="12"/>
      <c r="U73" s="12"/>
      <c r="X73" s="17"/>
      <c r="Y73" s="17" t="s">
        <v>405</v>
      </c>
    </row>
    <row r="74" spans="1:30" x14ac:dyDescent="0.3">
      <c r="A74" s="4" t="s">
        <v>406</v>
      </c>
      <c r="B74" s="4"/>
      <c r="C74" s="4" t="s">
        <v>407</v>
      </c>
      <c r="D74" s="1"/>
      <c r="E74" s="1"/>
      <c r="F74" s="4"/>
      <c r="G74" s="4"/>
      <c r="H74" s="4"/>
      <c r="I74" s="4"/>
      <c r="J74" s="24">
        <v>-30</v>
      </c>
      <c r="K74" s="104" t="s">
        <v>408</v>
      </c>
      <c r="P74" s="86"/>
      <c r="Q74" s="86"/>
      <c r="T74" s="12"/>
      <c r="U74" s="12"/>
      <c r="X74" s="17" t="s">
        <v>306</v>
      </c>
      <c r="Y74" s="17" t="s">
        <v>405</v>
      </c>
    </row>
    <row r="75" spans="1:30" x14ac:dyDescent="0.3">
      <c r="A75" s="4" t="s">
        <v>409</v>
      </c>
      <c r="B75" s="4"/>
      <c r="C75" s="4" t="s">
        <v>410</v>
      </c>
      <c r="D75" s="1"/>
      <c r="E75" s="1"/>
      <c r="F75" s="4"/>
      <c r="G75" s="4"/>
      <c r="H75" s="4"/>
      <c r="I75" s="4"/>
      <c r="J75" s="24">
        <v>40</v>
      </c>
      <c r="K75" s="24">
        <v>18</v>
      </c>
      <c r="L75" s="123">
        <v>-60</v>
      </c>
      <c r="P75" s="87" t="s">
        <v>411</v>
      </c>
      <c r="Q75" s="87" t="s">
        <v>286</v>
      </c>
      <c r="R75" s="21"/>
      <c r="S75" s="21"/>
      <c r="T75" s="22">
        <v>-13</v>
      </c>
      <c r="U75" s="22"/>
      <c r="X75" s="17" t="s">
        <v>306</v>
      </c>
      <c r="Y75" s="17"/>
      <c r="AB75" s="13">
        <v>12</v>
      </c>
      <c r="AC75" s="13">
        <v>45</v>
      </c>
    </row>
    <row r="76" spans="1:30" x14ac:dyDescent="0.3">
      <c r="A76" s="4" t="s">
        <v>412</v>
      </c>
      <c r="B76" s="4"/>
      <c r="C76" s="4" t="s">
        <v>413</v>
      </c>
      <c r="D76" s="1"/>
      <c r="E76" s="1"/>
      <c r="F76" s="4"/>
      <c r="G76" s="4"/>
      <c r="H76" s="4"/>
      <c r="I76" s="4"/>
      <c r="J76" s="24">
        <v>30</v>
      </c>
      <c r="K76" s="24">
        <v>15</v>
      </c>
      <c r="P76" s="86"/>
      <c r="Q76" s="86"/>
      <c r="T76" s="12"/>
      <c r="U76" s="12"/>
      <c r="X76" s="17" t="s">
        <v>306</v>
      </c>
      <c r="Y76" s="17" t="s">
        <v>405</v>
      </c>
    </row>
    <row r="77" spans="1:30" x14ac:dyDescent="0.3">
      <c r="A77" s="4" t="s">
        <v>414</v>
      </c>
      <c r="B77" s="4"/>
      <c r="C77" s="4" t="s">
        <v>415</v>
      </c>
      <c r="D77" s="1"/>
      <c r="E77" s="1"/>
      <c r="F77" s="4"/>
      <c r="G77" s="4"/>
      <c r="H77" s="4"/>
      <c r="I77" s="4"/>
      <c r="J77" s="24">
        <v>-30</v>
      </c>
      <c r="K77" s="24">
        <v>-45</v>
      </c>
      <c r="P77" s="86"/>
      <c r="Q77" s="86"/>
      <c r="T77" s="12"/>
      <c r="U77" s="12"/>
      <c r="X77" s="17" t="s">
        <v>306</v>
      </c>
      <c r="Y77" s="17" t="s">
        <v>405</v>
      </c>
    </row>
    <row r="78" spans="1:30" ht="24" x14ac:dyDescent="0.3">
      <c r="A78" s="4" t="s">
        <v>400</v>
      </c>
      <c r="B78" s="4" t="s">
        <v>416</v>
      </c>
      <c r="C78" s="4" t="s">
        <v>417</v>
      </c>
      <c r="D78" s="116"/>
      <c r="E78" s="116"/>
      <c r="F78" s="4"/>
      <c r="G78" s="2" t="s">
        <v>99</v>
      </c>
      <c r="H78" s="4"/>
      <c r="I78" s="4"/>
      <c r="J78" s="31">
        <v>-25</v>
      </c>
      <c r="K78" s="31">
        <v>-40</v>
      </c>
      <c r="P78" s="86"/>
      <c r="Q78" s="86"/>
      <c r="T78" s="12"/>
      <c r="U78" s="12"/>
      <c r="X78" s="17" t="s">
        <v>113</v>
      </c>
      <c r="Y78" s="17" t="s">
        <v>405</v>
      </c>
      <c r="AD78" s="13" t="s">
        <v>234</v>
      </c>
    </row>
    <row r="79" spans="1:30" ht="24" x14ac:dyDescent="0.3">
      <c r="A79" s="4" t="s">
        <v>400</v>
      </c>
      <c r="B79" s="4" t="s">
        <v>418</v>
      </c>
      <c r="C79" s="4" t="s">
        <v>419</v>
      </c>
      <c r="D79" s="1"/>
      <c r="E79" s="1"/>
      <c r="F79" s="4"/>
      <c r="G79" s="2" t="s">
        <v>99</v>
      </c>
      <c r="H79" s="30">
        <v>-38</v>
      </c>
      <c r="I79" s="30">
        <v>-179</v>
      </c>
      <c r="J79" s="31">
        <v>-25</v>
      </c>
      <c r="K79" s="31">
        <v>-40</v>
      </c>
      <c r="P79" s="86"/>
      <c r="Q79" s="86"/>
      <c r="R79" s="50">
        <v>-21</v>
      </c>
      <c r="S79" s="50">
        <v>-272</v>
      </c>
      <c r="T79" s="12"/>
      <c r="U79" s="12"/>
      <c r="X79" s="17" t="s">
        <v>113</v>
      </c>
      <c r="Y79" s="17" t="s">
        <v>405</v>
      </c>
      <c r="AD79" s="13" t="s">
        <v>234</v>
      </c>
    </row>
    <row r="80" spans="1:30" x14ac:dyDescent="0.3">
      <c r="C80" s="4"/>
      <c r="D80" s="1"/>
      <c r="E80" s="1"/>
      <c r="F80" s="4"/>
      <c r="G80" s="4"/>
      <c r="H80" s="4"/>
      <c r="I80" s="4"/>
      <c r="Y80" s="17"/>
    </row>
    <row r="81" spans="2:25" x14ac:dyDescent="0.3">
      <c r="C81" s="309" t="s">
        <v>420</v>
      </c>
      <c r="D81" s="310"/>
      <c r="E81" s="310"/>
      <c r="F81" s="309"/>
      <c r="G81" s="309"/>
      <c r="H81" s="309"/>
      <c r="I81" s="309"/>
      <c r="P81" s="13" t="s">
        <v>421</v>
      </c>
      <c r="W81" s="311" t="s">
        <v>422</v>
      </c>
      <c r="Y81" s="17"/>
    </row>
    <row r="82" spans="2:25" x14ac:dyDescent="0.3">
      <c r="I82" s="24" t="s">
        <v>423</v>
      </c>
      <c r="J82" s="26" t="s">
        <v>12</v>
      </c>
      <c r="L82" s="312" t="s">
        <v>424</v>
      </c>
      <c r="M82" s="312"/>
      <c r="N82" s="312"/>
      <c r="P82" s="13" t="s">
        <v>425</v>
      </c>
      <c r="Y82" s="17"/>
    </row>
    <row r="83" spans="2:25" x14ac:dyDescent="0.3">
      <c r="C83" s="13" t="s">
        <v>426</v>
      </c>
      <c r="I83" s="13" t="s">
        <v>427</v>
      </c>
      <c r="L83" s="313" t="s">
        <v>428</v>
      </c>
      <c r="M83" s="312"/>
      <c r="N83" s="312"/>
      <c r="P83" s="13" t="s">
        <v>429</v>
      </c>
    </row>
    <row r="84" spans="2:25" x14ac:dyDescent="0.3">
      <c r="B84" s="314"/>
      <c r="C84" s="13" t="s">
        <v>430</v>
      </c>
      <c r="D84" s="124" t="s">
        <v>431</v>
      </c>
      <c r="E84" s="124"/>
      <c r="I84" s="13" t="s">
        <v>107</v>
      </c>
      <c r="L84" s="313" t="s">
        <v>432</v>
      </c>
      <c r="M84" s="312"/>
      <c r="N84" s="312"/>
      <c r="P84" s="13" t="s">
        <v>433</v>
      </c>
    </row>
    <row r="85" spans="2:25" x14ac:dyDescent="0.3">
      <c r="C85" s="13" t="s">
        <v>434</v>
      </c>
      <c r="I85" s="11" t="s">
        <v>435</v>
      </c>
      <c r="P85" s="13" t="s">
        <v>436</v>
      </c>
    </row>
    <row r="86" spans="2:25" x14ac:dyDescent="0.3">
      <c r="C86" s="13" t="s">
        <v>437</v>
      </c>
      <c r="I86" s="11" t="s">
        <v>438</v>
      </c>
      <c r="P86" s="13" t="s">
        <v>439</v>
      </c>
    </row>
    <row r="87" spans="2:25" x14ac:dyDescent="0.3">
      <c r="C87" s="315" t="s">
        <v>440</v>
      </c>
      <c r="D87" s="316"/>
      <c r="E87" s="316"/>
      <c r="F87" s="315"/>
      <c r="G87" s="315"/>
      <c r="H87" s="315"/>
      <c r="I87" s="315"/>
      <c r="P87" s="317" t="s">
        <v>441</v>
      </c>
      <c r="Q87" s="318"/>
      <c r="R87" s="318"/>
      <c r="S87" s="318"/>
      <c r="T87" s="319"/>
      <c r="U87" s="319"/>
      <c r="V87" s="318"/>
      <c r="W87" s="318"/>
      <c r="X87" s="318"/>
    </row>
    <row r="88" spans="2:25" x14ac:dyDescent="0.3">
      <c r="P88" s="317" t="s">
        <v>442</v>
      </c>
      <c r="Q88" s="318"/>
      <c r="R88" s="318"/>
      <c r="S88" s="318"/>
      <c r="T88" s="319"/>
      <c r="U88" s="319"/>
      <c r="V88" s="318"/>
      <c r="W88" s="318"/>
      <c r="X88" s="318"/>
    </row>
    <row r="89" spans="2:25" x14ac:dyDescent="0.3">
      <c r="F89" s="320" t="s">
        <v>443</v>
      </c>
      <c r="G89" s="320"/>
      <c r="H89" s="89"/>
    </row>
    <row r="90" spans="2:25" x14ac:dyDescent="0.3">
      <c r="F90" s="89" t="s">
        <v>444</v>
      </c>
      <c r="G90" s="89"/>
      <c r="H90" s="89"/>
    </row>
    <row r="91" spans="2:25" x14ac:dyDescent="0.3">
      <c r="F91" s="89" t="s">
        <v>445</v>
      </c>
      <c r="G91" s="89"/>
      <c r="H91" s="89"/>
    </row>
    <row r="92" spans="2:25" x14ac:dyDescent="0.3">
      <c r="F92" s="89" t="s">
        <v>446</v>
      </c>
      <c r="G92" s="89"/>
      <c r="H92" s="8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F4671-D72A-49AE-9D5A-1BB4E37965A0}">
  <dimension ref="A1:AG92"/>
  <sheetViews>
    <sheetView workbookViewId="0">
      <selection activeCell="C6" sqref="C6"/>
    </sheetView>
  </sheetViews>
  <sheetFormatPr defaultRowHeight="14.4" outlineLevelRow="1" outlineLevelCol="1" x14ac:dyDescent="0.3"/>
  <cols>
    <col min="1" max="1" width="15.21875" bestFit="1" customWidth="1"/>
    <col min="2" max="2" width="10.5546875" bestFit="1" customWidth="1"/>
    <col min="3" max="3" width="32.88671875" customWidth="1"/>
    <col min="5" max="5" width="5.109375" customWidth="1"/>
    <col min="6" max="6" width="5.44140625" customWidth="1"/>
    <col min="7" max="8" width="4.6640625" customWidth="1"/>
    <col min="9" max="9" width="4.88671875" customWidth="1"/>
    <col min="10" max="10" width="6.33203125" customWidth="1"/>
    <col min="11" max="11" width="9.21875" bestFit="1" customWidth="1"/>
    <col min="12" max="12" width="6.44140625" customWidth="1"/>
    <col min="13" max="13" width="4.6640625" customWidth="1"/>
    <col min="14" max="14" width="4.88671875" customWidth="1"/>
    <col min="15" max="15" width="8" customWidth="1"/>
    <col min="16" max="17" width="5" customWidth="1"/>
    <col min="18" max="18" width="9.109375" customWidth="1"/>
    <col min="19" max="19" width="4.88671875" customWidth="1"/>
    <col min="20" max="20" width="12.88671875" customWidth="1"/>
    <col min="21" max="21" width="6.109375" customWidth="1"/>
    <col min="22" max="22" width="8.44140625" customWidth="1"/>
    <col min="23" max="23" width="11.33203125" customWidth="1"/>
    <col min="24" max="24" width="6.33203125" customWidth="1"/>
    <col min="25" max="25" width="10.88671875" customWidth="1"/>
    <col min="26" max="26" width="12.44140625" customWidth="1"/>
    <col min="27" max="27" width="6.6640625" customWidth="1"/>
    <col min="28" max="28" width="15.6640625" customWidth="1"/>
    <col min="29" max="29" width="15.109375" hidden="1" customWidth="1" outlineLevel="1"/>
    <col min="30" max="30" width="71.88671875" customWidth="1" collapsed="1"/>
    <col min="31" max="31" width="44.88671875" customWidth="1"/>
    <col min="32" max="32" width="35.109375" customWidth="1"/>
    <col min="33" max="33" width="27.5546875" customWidth="1"/>
  </cols>
  <sheetData>
    <row r="1" spans="1:32" ht="24.6" x14ac:dyDescent="0.3">
      <c r="A1" s="126" t="s">
        <v>654</v>
      </c>
      <c r="B1" s="127" t="s">
        <v>655</v>
      </c>
      <c r="C1" s="132" t="s">
        <v>656</v>
      </c>
      <c r="D1" s="128" t="s">
        <v>447</v>
      </c>
      <c r="E1" s="129" t="s">
        <v>448</v>
      </c>
      <c r="F1" s="129"/>
      <c r="G1" s="128" t="s">
        <v>449</v>
      </c>
      <c r="H1" s="128"/>
      <c r="I1" t="s">
        <v>450</v>
      </c>
      <c r="K1" s="130" t="s">
        <v>451</v>
      </c>
      <c r="L1" s="125" t="s">
        <v>452</v>
      </c>
      <c r="M1" s="128" t="s">
        <v>453</v>
      </c>
      <c r="N1" s="128"/>
      <c r="O1" t="s">
        <v>454</v>
      </c>
      <c r="P1" s="128" t="s">
        <v>455</v>
      </c>
      <c r="Q1" s="128"/>
      <c r="R1" t="s">
        <v>456</v>
      </c>
      <c r="S1" t="s">
        <v>457</v>
      </c>
      <c r="U1" t="s">
        <v>458</v>
      </c>
      <c r="W1" t="s">
        <v>459</v>
      </c>
      <c r="X1" t="s">
        <v>460</v>
      </c>
      <c r="Z1" t="s">
        <v>461</v>
      </c>
      <c r="AA1" t="s">
        <v>462</v>
      </c>
      <c r="AC1" t="s">
        <v>463</v>
      </c>
      <c r="AD1" t="s">
        <v>464</v>
      </c>
      <c r="AE1" t="s">
        <v>465</v>
      </c>
      <c r="AF1" s="131" t="s">
        <v>466</v>
      </c>
    </row>
    <row r="2" spans="1:32" s="13" customFormat="1" x14ac:dyDescent="0.3">
      <c r="A2" s="132"/>
      <c r="B2" s="133"/>
      <c r="C2" s="132"/>
      <c r="E2" s="13" t="s">
        <v>467</v>
      </c>
      <c r="F2" s="13" t="s">
        <v>468</v>
      </c>
      <c r="G2" s="13" t="s">
        <v>467</v>
      </c>
      <c r="H2" s="13" t="s">
        <v>468</v>
      </c>
      <c r="I2" s="13" t="s">
        <v>467</v>
      </c>
      <c r="J2" s="13" t="s">
        <v>468</v>
      </c>
      <c r="K2" s="13" t="s">
        <v>467</v>
      </c>
      <c r="L2" s="13" t="s">
        <v>468</v>
      </c>
      <c r="M2" s="13" t="s">
        <v>467</v>
      </c>
      <c r="N2" s="13" t="s">
        <v>468</v>
      </c>
      <c r="O2" s="85" t="s">
        <v>468</v>
      </c>
      <c r="P2" s="13" t="s">
        <v>467</v>
      </c>
      <c r="Q2" s="13" t="s">
        <v>468</v>
      </c>
      <c r="R2" s="85" t="s">
        <v>468</v>
      </c>
      <c r="S2" s="13" t="s">
        <v>467</v>
      </c>
      <c r="T2" s="13" t="s">
        <v>468</v>
      </c>
      <c r="U2" s="13" t="s">
        <v>467</v>
      </c>
      <c r="V2" s="13" t="s">
        <v>468</v>
      </c>
      <c r="W2" s="13" t="s">
        <v>469</v>
      </c>
      <c r="X2" s="13" t="s">
        <v>467</v>
      </c>
      <c r="Y2" s="13" t="s">
        <v>468</v>
      </c>
      <c r="Z2" s="13" t="s">
        <v>468</v>
      </c>
      <c r="AA2" s="13" t="s">
        <v>467</v>
      </c>
      <c r="AB2" s="13" t="s">
        <v>468</v>
      </c>
      <c r="AC2" s="25" t="s">
        <v>470</v>
      </c>
      <c r="AE2" s="13" t="s">
        <v>471</v>
      </c>
      <c r="AF2" s="134"/>
    </row>
    <row r="3" spans="1:32" s="13" customFormat="1" x14ac:dyDescent="0.3">
      <c r="A3" s="132"/>
      <c r="B3" s="133"/>
      <c r="C3" s="132"/>
      <c r="E3" s="13" t="s">
        <v>472</v>
      </c>
      <c r="G3" s="85"/>
      <c r="H3" s="85"/>
      <c r="I3" s="85"/>
      <c r="M3" s="13" t="s">
        <v>472</v>
      </c>
      <c r="R3" s="85"/>
      <c r="S3" s="85"/>
      <c r="AC3" s="25"/>
      <c r="AF3" s="134"/>
    </row>
    <row r="4" spans="1:32" s="13" customFormat="1" x14ac:dyDescent="0.3">
      <c r="G4" s="85"/>
      <c r="H4" s="85"/>
      <c r="I4" s="85"/>
      <c r="R4" s="85"/>
      <c r="S4" s="85"/>
      <c r="AC4" s="25"/>
    </row>
    <row r="5" spans="1:32" s="13" customFormat="1" ht="32.25" customHeight="1" outlineLevel="1" x14ac:dyDescent="0.3">
      <c r="A5" s="4" t="s">
        <v>81</v>
      </c>
      <c r="B5" s="4" t="s">
        <v>82</v>
      </c>
      <c r="C5" s="135" t="s">
        <v>473</v>
      </c>
      <c r="D5" s="136" t="s">
        <v>474</v>
      </c>
      <c r="E5" s="137"/>
      <c r="F5" s="137">
        <v>250</v>
      </c>
      <c r="G5" s="138"/>
      <c r="H5" s="138">
        <v>20</v>
      </c>
      <c r="I5" s="138">
        <v>6</v>
      </c>
      <c r="J5" s="138">
        <v>31</v>
      </c>
      <c r="K5" s="138"/>
      <c r="L5" s="138">
        <v>1</v>
      </c>
      <c r="M5" s="139"/>
      <c r="N5" s="139">
        <v>150</v>
      </c>
      <c r="O5" s="140"/>
      <c r="P5" s="141"/>
      <c r="Q5" s="141"/>
      <c r="R5" s="137">
        <v>80</v>
      </c>
      <c r="S5" s="142"/>
      <c r="T5" s="142"/>
      <c r="U5" s="142"/>
      <c r="V5" s="143">
        <v>0.14000000000000001</v>
      </c>
      <c r="W5" s="144"/>
      <c r="X5" s="141"/>
      <c r="Y5" s="140">
        <v>1</v>
      </c>
      <c r="Z5" s="144"/>
      <c r="AA5" s="145">
        <v>0.01</v>
      </c>
      <c r="AB5" s="146" t="s">
        <v>475</v>
      </c>
      <c r="AC5" s="147"/>
      <c r="AD5" s="148" t="s">
        <v>476</v>
      </c>
      <c r="AE5" s="149" t="s">
        <v>477</v>
      </c>
      <c r="AF5" s="150" t="s">
        <v>478</v>
      </c>
    </row>
    <row r="6" spans="1:32" s="13" customFormat="1" ht="29.25" customHeight="1" outlineLevel="1" x14ac:dyDescent="0.3">
      <c r="A6" s="4" t="s">
        <v>81</v>
      </c>
      <c r="B6" s="4" t="s">
        <v>82</v>
      </c>
      <c r="C6" s="135" t="s">
        <v>479</v>
      </c>
      <c r="D6" s="136" t="s">
        <v>480</v>
      </c>
      <c r="E6" s="137"/>
      <c r="F6" s="137">
        <v>250</v>
      </c>
      <c r="G6" s="138">
        <v>20</v>
      </c>
      <c r="H6" s="138"/>
      <c r="I6" s="138">
        <v>30</v>
      </c>
      <c r="J6" s="138">
        <v>100</v>
      </c>
      <c r="K6" s="138">
        <v>0.5</v>
      </c>
      <c r="L6" s="138"/>
      <c r="M6" s="139"/>
      <c r="N6" s="139">
        <v>50</v>
      </c>
      <c r="O6" s="140"/>
      <c r="P6" s="141"/>
      <c r="Q6" s="141"/>
      <c r="R6" s="137">
        <v>40</v>
      </c>
      <c r="S6" s="142"/>
      <c r="T6" s="142"/>
      <c r="U6" s="142"/>
      <c r="V6" s="143">
        <v>0.14000000000000001</v>
      </c>
      <c r="W6" s="144"/>
      <c r="X6" s="141"/>
      <c r="Y6" s="140">
        <v>1</v>
      </c>
      <c r="Z6" s="144"/>
      <c r="AA6" s="145">
        <v>0.01</v>
      </c>
      <c r="AB6" s="146" t="s">
        <v>481</v>
      </c>
      <c r="AC6" s="147"/>
      <c r="AD6" s="148" t="s">
        <v>476</v>
      </c>
      <c r="AE6" s="149" t="s">
        <v>477</v>
      </c>
      <c r="AF6" s="150" t="s">
        <v>478</v>
      </c>
    </row>
    <row r="7" spans="1:32" s="13" customFormat="1" outlineLevel="1" x14ac:dyDescent="0.3">
      <c r="A7" s="4" t="s">
        <v>91</v>
      </c>
      <c r="B7" s="4"/>
      <c r="C7" s="135" t="s">
        <v>482</v>
      </c>
      <c r="D7" s="151" t="s">
        <v>483</v>
      </c>
      <c r="E7" s="144"/>
      <c r="F7" s="144"/>
      <c r="G7" s="144"/>
      <c r="H7" s="144"/>
      <c r="I7" s="144"/>
      <c r="J7" s="144"/>
      <c r="K7" s="152"/>
      <c r="L7" s="152">
        <v>1</v>
      </c>
      <c r="M7" s="152"/>
      <c r="N7" s="152">
        <v>200</v>
      </c>
      <c r="O7" s="153"/>
      <c r="P7" s="154"/>
      <c r="Q7" s="154"/>
      <c r="R7" s="155">
        <v>10</v>
      </c>
      <c r="S7" s="142"/>
      <c r="T7" s="142"/>
      <c r="U7" s="142"/>
      <c r="V7" s="142"/>
      <c r="W7" s="144"/>
      <c r="X7" s="152"/>
      <c r="Y7" s="156">
        <v>1.3</v>
      </c>
      <c r="Z7" s="157"/>
      <c r="AA7" s="152"/>
      <c r="AB7" s="156">
        <v>0.03</v>
      </c>
      <c r="AC7" s="158"/>
      <c r="AD7" s="159" t="s">
        <v>484</v>
      </c>
      <c r="AF7" s="134"/>
    </row>
    <row r="8" spans="1:32" s="13" customFormat="1" outlineLevel="1" x14ac:dyDescent="0.3">
      <c r="A8" s="4" t="s">
        <v>91</v>
      </c>
      <c r="B8" s="4"/>
      <c r="C8" s="135" t="s">
        <v>485</v>
      </c>
      <c r="D8" s="151" t="s">
        <v>483</v>
      </c>
      <c r="E8" s="144"/>
      <c r="F8" s="144"/>
      <c r="G8" s="144"/>
      <c r="H8" s="144"/>
      <c r="I8" s="144"/>
      <c r="J8" s="144"/>
      <c r="K8" s="157"/>
      <c r="L8" s="157"/>
      <c r="M8" s="157"/>
      <c r="N8" s="157"/>
      <c r="O8" s="142"/>
      <c r="P8" s="144"/>
      <c r="Q8" s="144"/>
      <c r="R8" s="160">
        <v>35</v>
      </c>
      <c r="S8" s="142"/>
      <c r="T8" s="142"/>
      <c r="U8" s="142"/>
      <c r="V8" s="142"/>
      <c r="W8" s="144"/>
      <c r="X8" s="152"/>
      <c r="Y8" s="156">
        <v>1.3</v>
      </c>
      <c r="Z8" s="157"/>
      <c r="AA8" s="152"/>
      <c r="AB8" s="156">
        <v>0.03</v>
      </c>
      <c r="AC8" s="158"/>
      <c r="AD8" s="159" t="s">
        <v>484</v>
      </c>
      <c r="AF8" s="134"/>
    </row>
    <row r="9" spans="1:32" s="13" customFormat="1" outlineLevel="1" x14ac:dyDescent="0.3">
      <c r="A9" s="4"/>
      <c r="B9" s="4"/>
      <c r="C9" s="135" t="s">
        <v>486</v>
      </c>
      <c r="D9" s="151" t="s">
        <v>487</v>
      </c>
      <c r="E9" s="144"/>
      <c r="F9" s="144"/>
      <c r="G9" s="144"/>
      <c r="H9" s="144"/>
      <c r="I9" s="144"/>
      <c r="J9" s="144"/>
      <c r="K9" s="157"/>
      <c r="L9" s="157"/>
      <c r="M9" s="152"/>
      <c r="N9" s="152">
        <v>150</v>
      </c>
      <c r="O9" s="142"/>
      <c r="P9" s="144"/>
      <c r="Q9" s="144"/>
      <c r="R9" s="160">
        <v>35</v>
      </c>
      <c r="S9" s="142"/>
      <c r="T9" s="142"/>
      <c r="U9" s="142"/>
      <c r="V9" s="142"/>
      <c r="W9" s="144"/>
      <c r="X9" s="152"/>
      <c r="Y9" s="156">
        <v>1.3</v>
      </c>
      <c r="Z9" s="157"/>
      <c r="AA9" s="152"/>
      <c r="AB9" s="156">
        <v>3.3000000000000002E-2</v>
      </c>
      <c r="AC9" s="158"/>
      <c r="AD9" s="159" t="s">
        <v>484</v>
      </c>
      <c r="AF9" s="134"/>
    </row>
    <row r="10" spans="1:32" s="13" customFormat="1" ht="28.5" customHeight="1" outlineLevel="1" x14ac:dyDescent="0.3">
      <c r="A10" s="4" t="s">
        <v>91</v>
      </c>
      <c r="B10" s="4" t="s">
        <v>94</v>
      </c>
      <c r="C10" s="135" t="s">
        <v>95</v>
      </c>
      <c r="D10" s="136" t="s">
        <v>488</v>
      </c>
      <c r="E10" s="141"/>
      <c r="F10" s="141">
        <v>1000</v>
      </c>
      <c r="G10" s="141"/>
      <c r="H10" s="144"/>
      <c r="I10" s="144"/>
      <c r="J10" s="144"/>
      <c r="K10" s="157"/>
      <c r="L10" s="157"/>
      <c r="M10" s="161"/>
      <c r="N10" s="161">
        <v>300</v>
      </c>
      <c r="O10" s="140"/>
      <c r="P10" s="141"/>
      <c r="Q10" s="141"/>
      <c r="R10" s="141">
        <v>80</v>
      </c>
      <c r="S10" s="142"/>
      <c r="T10" s="142"/>
      <c r="U10" s="142"/>
      <c r="V10" s="142"/>
      <c r="W10" s="144"/>
      <c r="X10" s="141"/>
      <c r="Y10" s="140">
        <v>1.3</v>
      </c>
      <c r="Z10" s="144"/>
      <c r="AA10" s="162"/>
      <c r="AB10" s="163">
        <v>3.3000000000000002E-2</v>
      </c>
      <c r="AC10" s="147"/>
      <c r="AD10" s="148" t="s">
        <v>489</v>
      </c>
      <c r="AF10" s="134"/>
    </row>
    <row r="11" spans="1:32" s="13" customFormat="1" ht="16.95" customHeight="1" x14ac:dyDescent="0.3">
      <c r="A11" s="4"/>
      <c r="B11" s="4"/>
      <c r="C11" s="135" t="s">
        <v>490</v>
      </c>
      <c r="D11" s="151" t="s">
        <v>491</v>
      </c>
      <c r="E11" s="141"/>
      <c r="F11" s="141"/>
      <c r="G11" s="141"/>
      <c r="H11" s="144"/>
      <c r="I11" s="144"/>
      <c r="J11" s="144"/>
      <c r="K11" s="157"/>
      <c r="L11" s="157"/>
      <c r="M11" s="152"/>
      <c r="N11" s="152">
        <v>40</v>
      </c>
      <c r="O11" s="140"/>
      <c r="P11" s="141"/>
      <c r="Q11" s="141"/>
      <c r="R11" s="141"/>
      <c r="S11" s="142"/>
      <c r="T11" s="142"/>
      <c r="U11" s="142"/>
      <c r="V11" s="142"/>
      <c r="W11" s="144"/>
      <c r="X11" s="152"/>
      <c r="Y11" s="156">
        <v>0.4</v>
      </c>
      <c r="Z11" s="144"/>
      <c r="AA11" s="152"/>
      <c r="AB11" s="156">
        <v>3.3000000000000002E-2</v>
      </c>
      <c r="AC11" s="147"/>
      <c r="AD11" s="159" t="s">
        <v>484</v>
      </c>
      <c r="AF11" s="134"/>
    </row>
    <row r="12" spans="1:32" s="13" customFormat="1" ht="17.399999999999999" customHeight="1" x14ac:dyDescent="0.3">
      <c r="A12" s="4"/>
      <c r="B12" s="4"/>
      <c r="C12" s="135" t="s">
        <v>492</v>
      </c>
      <c r="D12" s="151" t="s">
        <v>493</v>
      </c>
      <c r="E12" s="141"/>
      <c r="F12" s="141"/>
      <c r="G12" s="141"/>
      <c r="H12" s="144"/>
      <c r="I12" s="144"/>
      <c r="J12" s="144"/>
      <c r="K12" s="157"/>
      <c r="L12" s="157"/>
      <c r="M12" s="152"/>
      <c r="N12" s="152">
        <v>40</v>
      </c>
      <c r="O12" s="140"/>
      <c r="P12" s="141"/>
      <c r="Q12" s="141"/>
      <c r="R12" s="164">
        <v>40</v>
      </c>
      <c r="S12" s="142"/>
      <c r="T12" s="142"/>
      <c r="U12" s="142"/>
      <c r="V12" s="164">
        <v>1</v>
      </c>
      <c r="W12" s="144"/>
      <c r="X12" s="152"/>
      <c r="Y12" s="156">
        <v>4</v>
      </c>
      <c r="Z12" s="144"/>
      <c r="AA12" s="152"/>
      <c r="AB12" s="156">
        <v>0.04</v>
      </c>
      <c r="AC12" s="147"/>
      <c r="AD12" s="159" t="s">
        <v>494</v>
      </c>
      <c r="AF12" s="134"/>
    </row>
    <row r="13" spans="1:32" s="13" customFormat="1" ht="15.75" customHeight="1" x14ac:dyDescent="0.3">
      <c r="A13" s="4"/>
      <c r="B13" s="4"/>
      <c r="C13" s="135" t="s">
        <v>495</v>
      </c>
      <c r="D13" s="151" t="s">
        <v>483</v>
      </c>
      <c r="E13" s="141"/>
      <c r="F13" s="141"/>
      <c r="G13" s="141"/>
      <c r="H13" s="144"/>
      <c r="I13" s="144"/>
      <c r="J13" s="144"/>
      <c r="K13" s="157"/>
      <c r="L13" s="157"/>
      <c r="M13" s="152"/>
      <c r="N13" s="152">
        <v>150</v>
      </c>
      <c r="O13" s="140"/>
      <c r="P13" s="141"/>
      <c r="Q13" s="141"/>
      <c r="R13" s="164">
        <v>40</v>
      </c>
      <c r="S13" s="142"/>
      <c r="T13" s="142"/>
      <c r="U13" s="142"/>
      <c r="V13" s="164">
        <v>1</v>
      </c>
      <c r="W13" s="144"/>
      <c r="X13" s="152"/>
      <c r="Y13" s="156">
        <v>4</v>
      </c>
      <c r="Z13" s="144"/>
      <c r="AA13" s="152"/>
      <c r="AB13" s="156">
        <v>4.4999999999999998E-2</v>
      </c>
      <c r="AC13" s="147"/>
      <c r="AD13" s="159" t="s">
        <v>494</v>
      </c>
      <c r="AF13" s="134"/>
    </row>
    <row r="14" spans="1:32" s="13" customFormat="1" ht="25.5" customHeight="1" x14ac:dyDescent="0.3">
      <c r="A14" s="4"/>
      <c r="B14" s="4" t="s">
        <v>97</v>
      </c>
      <c r="C14" s="135" t="s">
        <v>98</v>
      </c>
      <c r="D14" s="136" t="s">
        <v>496</v>
      </c>
      <c r="E14" s="141"/>
      <c r="F14" s="141">
        <v>430</v>
      </c>
      <c r="G14" s="141"/>
      <c r="H14" s="144"/>
      <c r="I14" s="144"/>
      <c r="J14" s="144"/>
      <c r="K14" s="144"/>
      <c r="L14" s="144"/>
      <c r="M14" s="141"/>
      <c r="N14" s="144">
        <v>150</v>
      </c>
      <c r="O14" s="140"/>
      <c r="P14" s="141"/>
      <c r="Q14" s="141"/>
      <c r="R14" s="141">
        <v>90</v>
      </c>
      <c r="S14" s="140"/>
      <c r="T14" s="140">
        <v>0.6</v>
      </c>
      <c r="U14" s="140"/>
      <c r="V14" s="140">
        <v>1.5</v>
      </c>
      <c r="W14" s="141">
        <v>6</v>
      </c>
      <c r="X14" s="161"/>
      <c r="Y14" s="156">
        <v>2.5</v>
      </c>
      <c r="Z14" s="144"/>
      <c r="AA14" s="139"/>
      <c r="AB14" s="146" t="s">
        <v>497</v>
      </c>
      <c r="AC14" s="147"/>
      <c r="AD14" s="148" t="s">
        <v>498</v>
      </c>
      <c r="AE14" s="165" t="s">
        <v>499</v>
      </c>
      <c r="AF14" s="166" t="s">
        <v>500</v>
      </c>
    </row>
    <row r="15" spans="1:32" s="13" customFormat="1" ht="20.25" customHeight="1" x14ac:dyDescent="0.3">
      <c r="A15" s="4"/>
      <c r="B15" s="4" t="s">
        <v>103</v>
      </c>
      <c r="C15" s="135" t="s">
        <v>104</v>
      </c>
      <c r="D15" s="136" t="s">
        <v>501</v>
      </c>
      <c r="E15" s="141"/>
      <c r="F15" s="141">
        <v>430</v>
      </c>
      <c r="G15" s="141"/>
      <c r="H15" s="144"/>
      <c r="I15" s="144"/>
      <c r="J15" s="144"/>
      <c r="K15" s="144"/>
      <c r="L15" s="144"/>
      <c r="M15" s="141"/>
      <c r="N15" s="144">
        <v>300</v>
      </c>
      <c r="O15" s="140"/>
      <c r="P15" s="141"/>
      <c r="Q15" s="141"/>
      <c r="R15" s="141">
        <v>90</v>
      </c>
      <c r="S15" s="140"/>
      <c r="T15" s="140">
        <v>0.6</v>
      </c>
      <c r="U15" s="140"/>
      <c r="V15" s="140">
        <v>1.5</v>
      </c>
      <c r="W15" s="141">
        <v>6</v>
      </c>
      <c r="X15" s="141">
        <v>2.5</v>
      </c>
      <c r="Y15" s="140">
        <v>4</v>
      </c>
      <c r="Z15" s="144"/>
      <c r="AA15" s="141"/>
      <c r="AB15" s="140">
        <v>0.11</v>
      </c>
      <c r="AC15" s="147"/>
      <c r="AD15" s="148" t="s">
        <v>502</v>
      </c>
      <c r="AE15" s="167" t="s">
        <v>503</v>
      </c>
      <c r="AF15" s="168" t="s">
        <v>504</v>
      </c>
    </row>
    <row r="16" spans="1:32" s="13" customFormat="1" x14ac:dyDescent="0.3">
      <c r="A16" s="4" t="s">
        <v>105</v>
      </c>
      <c r="B16" s="4"/>
      <c r="C16" s="4" t="s">
        <v>505</v>
      </c>
      <c r="D16" s="169" t="s">
        <v>506</v>
      </c>
      <c r="E16" s="144"/>
      <c r="F16" s="144"/>
      <c r="G16" s="144">
        <v>20</v>
      </c>
      <c r="H16" s="170"/>
      <c r="I16" s="170">
        <v>31</v>
      </c>
      <c r="J16" s="170"/>
      <c r="K16" s="170"/>
      <c r="L16" s="170"/>
      <c r="M16" s="170"/>
      <c r="N16" s="170">
        <v>50</v>
      </c>
      <c r="O16" s="171"/>
      <c r="P16" s="170"/>
      <c r="Q16" s="170"/>
      <c r="R16" s="170">
        <v>96</v>
      </c>
      <c r="S16" s="142"/>
      <c r="T16" s="142"/>
      <c r="U16" s="171"/>
      <c r="V16" s="172">
        <v>1</v>
      </c>
      <c r="W16" s="144"/>
      <c r="X16" s="144"/>
      <c r="Y16" s="142"/>
      <c r="Z16" s="144"/>
      <c r="AA16" s="144"/>
      <c r="AB16" s="142"/>
      <c r="AC16" s="158"/>
      <c r="AD16" s="17" t="s">
        <v>507</v>
      </c>
      <c r="AF16" s="134"/>
    </row>
    <row r="17" spans="1:33" s="13" customFormat="1" x14ac:dyDescent="0.3">
      <c r="A17" s="4" t="s">
        <v>109</v>
      </c>
      <c r="B17" s="4"/>
      <c r="C17" s="4" t="s">
        <v>508</v>
      </c>
      <c r="D17" s="169"/>
      <c r="E17" s="144"/>
      <c r="F17" s="144"/>
      <c r="G17" s="144"/>
      <c r="H17" s="144"/>
      <c r="I17" s="144"/>
      <c r="J17" s="144"/>
      <c r="K17" s="144"/>
      <c r="L17" s="144"/>
      <c r="M17" s="144"/>
      <c r="N17" s="144"/>
      <c r="O17" s="142"/>
      <c r="P17" s="144"/>
      <c r="Q17" s="144"/>
      <c r="R17" s="144"/>
      <c r="S17" s="142"/>
      <c r="T17" s="142"/>
      <c r="U17" s="142"/>
      <c r="V17" s="142"/>
      <c r="W17" s="144"/>
      <c r="X17" s="144"/>
      <c r="Y17" s="142"/>
      <c r="Z17" s="144"/>
      <c r="AA17" s="144"/>
      <c r="AB17" s="142"/>
      <c r="AC17" s="158"/>
      <c r="AD17" s="17"/>
      <c r="AF17" s="134"/>
    </row>
    <row r="18" spans="1:33" s="13" customFormat="1" x14ac:dyDescent="0.3">
      <c r="A18" s="4" t="s">
        <v>109</v>
      </c>
      <c r="B18" s="4" t="s">
        <v>110</v>
      </c>
      <c r="C18" s="4" t="s">
        <v>111</v>
      </c>
      <c r="D18" s="136" t="s">
        <v>509</v>
      </c>
      <c r="E18" s="144"/>
      <c r="F18" s="144"/>
      <c r="G18" s="173">
        <v>64</v>
      </c>
      <c r="H18" s="173"/>
      <c r="I18" s="174">
        <v>100</v>
      </c>
      <c r="J18" s="174"/>
      <c r="K18" s="144"/>
      <c r="L18" s="144"/>
      <c r="M18" s="144"/>
      <c r="N18" s="144"/>
      <c r="O18" s="142"/>
      <c r="P18" s="144"/>
      <c r="Q18" s="175">
        <v>3.1</v>
      </c>
      <c r="R18" s="144"/>
      <c r="S18" s="142"/>
      <c r="T18" s="142"/>
      <c r="U18" s="142"/>
      <c r="V18" s="142"/>
      <c r="W18" s="144"/>
      <c r="X18" s="144"/>
      <c r="Y18" s="142"/>
      <c r="Z18" s="144"/>
      <c r="AA18" s="12"/>
      <c r="AB18" s="176">
        <v>0.05</v>
      </c>
      <c r="AC18" s="158"/>
      <c r="AD18" s="148" t="s">
        <v>502</v>
      </c>
      <c r="AF18" s="168" t="s">
        <v>510</v>
      </c>
    </row>
    <row r="19" spans="1:33" s="13" customFormat="1" ht="18.75" customHeight="1" x14ac:dyDescent="0.3">
      <c r="A19" s="4" t="s">
        <v>115</v>
      </c>
      <c r="B19" s="4"/>
      <c r="C19" s="4" t="s">
        <v>116</v>
      </c>
      <c r="D19" s="169" t="s">
        <v>511</v>
      </c>
      <c r="E19" s="144"/>
      <c r="F19" s="144"/>
      <c r="G19" s="170">
        <v>20</v>
      </c>
      <c r="H19" s="170"/>
      <c r="I19" s="170">
        <v>31</v>
      </c>
      <c r="J19" s="170"/>
      <c r="K19" s="170"/>
      <c r="L19" s="170"/>
      <c r="M19" s="170"/>
      <c r="N19" s="170">
        <v>50</v>
      </c>
      <c r="O19" s="171"/>
      <c r="P19" s="170"/>
      <c r="Q19" s="170"/>
      <c r="R19" s="170">
        <v>96</v>
      </c>
      <c r="S19" s="142"/>
      <c r="T19" s="142"/>
      <c r="U19" s="171"/>
      <c r="V19" s="172">
        <v>1</v>
      </c>
      <c r="W19" s="144"/>
      <c r="X19" s="144"/>
      <c r="Y19" s="142"/>
      <c r="Z19" s="144"/>
      <c r="AA19" s="177">
        <v>0.25</v>
      </c>
      <c r="AB19" s="178">
        <v>0.62</v>
      </c>
      <c r="AC19" s="179" t="s">
        <v>512</v>
      </c>
      <c r="AD19" s="17" t="s">
        <v>513</v>
      </c>
      <c r="AE19" s="180" t="s">
        <v>514</v>
      </c>
      <c r="AF19" s="134"/>
    </row>
    <row r="20" spans="1:33" s="13" customFormat="1" ht="21.6" x14ac:dyDescent="0.3">
      <c r="A20" s="4" t="s">
        <v>135</v>
      </c>
      <c r="B20" s="4" t="s">
        <v>136</v>
      </c>
      <c r="C20" s="4" t="s">
        <v>137</v>
      </c>
      <c r="D20" s="181" t="s">
        <v>515</v>
      </c>
      <c r="E20" s="182">
        <v>249</v>
      </c>
      <c r="F20" s="182"/>
      <c r="G20" s="170"/>
      <c r="H20" s="170">
        <v>65</v>
      </c>
      <c r="I20" s="170"/>
      <c r="J20" s="170">
        <v>70</v>
      </c>
      <c r="K20" s="170"/>
      <c r="L20" s="170"/>
      <c r="M20" s="170"/>
      <c r="N20" s="170">
        <v>50</v>
      </c>
      <c r="O20" s="171"/>
      <c r="P20" s="170"/>
      <c r="Q20" s="183">
        <v>4</v>
      </c>
      <c r="R20" s="170">
        <v>65</v>
      </c>
      <c r="S20" s="171"/>
      <c r="T20" s="184">
        <v>0.4</v>
      </c>
      <c r="U20" s="171"/>
      <c r="V20" s="172">
        <v>0.2</v>
      </c>
      <c r="W20" s="144"/>
      <c r="X20" s="144"/>
      <c r="Y20" s="142"/>
      <c r="Z20" s="144"/>
      <c r="AA20" s="141"/>
      <c r="AB20" s="185">
        <v>1.4999999999999999E-2</v>
      </c>
      <c r="AC20" s="186" t="s">
        <v>516</v>
      </c>
      <c r="AD20" s="17" t="s">
        <v>517</v>
      </c>
      <c r="AE20" s="187" t="s">
        <v>518</v>
      </c>
      <c r="AF20" s="168" t="s">
        <v>519</v>
      </c>
      <c r="AG20" s="13" t="s">
        <v>520</v>
      </c>
    </row>
    <row r="21" spans="1:33" s="13" customFormat="1" x14ac:dyDescent="0.3">
      <c r="A21" s="4" t="s">
        <v>143</v>
      </c>
      <c r="B21" s="4" t="s">
        <v>144</v>
      </c>
      <c r="C21" s="4" t="s">
        <v>145</v>
      </c>
      <c r="D21" s="188" t="s">
        <v>521</v>
      </c>
      <c r="E21" s="85"/>
      <c r="F21" s="85"/>
      <c r="G21" s="85"/>
      <c r="H21" s="85"/>
      <c r="I21" s="85"/>
      <c r="J21" s="85"/>
      <c r="K21" s="144"/>
      <c r="L21" s="144"/>
      <c r="M21" s="144"/>
      <c r="N21" s="144"/>
      <c r="O21" s="142"/>
      <c r="P21" s="144"/>
      <c r="Q21" s="144"/>
      <c r="R21" s="144"/>
      <c r="S21" s="189">
        <v>3</v>
      </c>
      <c r="T21" s="189">
        <v>14</v>
      </c>
      <c r="U21" s="190">
        <v>1</v>
      </c>
      <c r="V21" s="190">
        <v>3.9</v>
      </c>
      <c r="W21" s="191"/>
      <c r="X21" s="192">
        <v>1.5</v>
      </c>
      <c r="Y21" s="190">
        <v>2</v>
      </c>
      <c r="Z21" s="193"/>
      <c r="AA21" s="192">
        <v>0.09</v>
      </c>
      <c r="AB21" s="190">
        <v>0.17</v>
      </c>
      <c r="AC21" s="194" t="s">
        <v>522</v>
      </c>
      <c r="AD21" s="195" t="s">
        <v>523</v>
      </c>
      <c r="AF21" s="168" t="s">
        <v>524</v>
      </c>
      <c r="AG21" s="13" t="s">
        <v>520</v>
      </c>
    </row>
    <row r="22" spans="1:33" s="13" customFormat="1" x14ac:dyDescent="0.3">
      <c r="A22" s="4"/>
      <c r="B22" s="4" t="s">
        <v>144</v>
      </c>
      <c r="C22" s="4" t="s">
        <v>525</v>
      </c>
      <c r="D22" s="142"/>
      <c r="E22" s="141"/>
      <c r="F22" s="141"/>
      <c r="G22" s="141">
        <v>4.3</v>
      </c>
      <c r="H22" s="141">
        <v>24.3</v>
      </c>
      <c r="I22" s="141">
        <v>37</v>
      </c>
      <c r="J22" s="141">
        <v>99</v>
      </c>
      <c r="K22" s="144"/>
      <c r="L22" s="144"/>
      <c r="M22" s="141"/>
      <c r="N22" s="141">
        <v>150</v>
      </c>
      <c r="O22" s="142"/>
      <c r="P22" s="144"/>
      <c r="Q22" s="196">
        <v>2.5</v>
      </c>
      <c r="R22" s="196">
        <v>25</v>
      </c>
      <c r="S22" s="197"/>
      <c r="T22" s="197" t="s">
        <v>526</v>
      </c>
      <c r="U22" s="197"/>
      <c r="V22" s="198">
        <v>0.2</v>
      </c>
      <c r="W22" s="196"/>
      <c r="X22" s="196"/>
      <c r="Y22" s="197"/>
      <c r="Z22" s="196"/>
      <c r="AA22" s="196"/>
      <c r="AB22" s="197" t="s">
        <v>527</v>
      </c>
      <c r="AC22" s="199"/>
      <c r="AD22" s="148" t="s">
        <v>502</v>
      </c>
      <c r="AF22" s="168"/>
    </row>
    <row r="23" spans="1:33" s="13" customFormat="1" x14ac:dyDescent="0.3">
      <c r="A23" s="4"/>
      <c r="B23" s="4" t="s">
        <v>144</v>
      </c>
      <c r="C23" s="4" t="s">
        <v>528</v>
      </c>
      <c r="D23" s="142"/>
      <c r="E23" s="141">
        <v>249</v>
      </c>
      <c r="F23" s="141"/>
      <c r="G23" s="141">
        <v>54</v>
      </c>
      <c r="H23" s="141"/>
      <c r="I23" s="141">
        <v>47</v>
      </c>
      <c r="J23" s="141"/>
      <c r="K23" s="144"/>
      <c r="L23" s="144"/>
      <c r="M23" s="141"/>
      <c r="N23" s="141">
        <v>150</v>
      </c>
      <c r="O23" s="142"/>
      <c r="P23" s="144"/>
      <c r="Q23" s="196">
        <v>2.5</v>
      </c>
      <c r="R23" s="196">
        <v>25</v>
      </c>
      <c r="S23" s="197"/>
      <c r="T23" s="197" t="s">
        <v>526</v>
      </c>
      <c r="U23" s="197"/>
      <c r="V23" s="198">
        <v>0.2</v>
      </c>
      <c r="W23" s="196"/>
      <c r="X23" s="196"/>
      <c r="Y23" s="197"/>
      <c r="Z23" s="196"/>
      <c r="AA23" s="196"/>
      <c r="AB23" s="197" t="s">
        <v>529</v>
      </c>
      <c r="AC23" s="199"/>
      <c r="AD23" s="148" t="s">
        <v>502</v>
      </c>
      <c r="AF23" s="168"/>
    </row>
    <row r="24" spans="1:33" s="13" customFormat="1" ht="15" customHeight="1" outlineLevel="1" x14ac:dyDescent="0.3">
      <c r="A24" s="4" t="s">
        <v>147</v>
      </c>
      <c r="B24" s="4" t="s">
        <v>148</v>
      </c>
      <c r="C24" s="4" t="s">
        <v>149</v>
      </c>
      <c r="D24" s="200" t="s">
        <v>530</v>
      </c>
      <c r="E24" s="170"/>
      <c r="F24" s="170"/>
      <c r="G24" s="170"/>
      <c r="H24" s="170">
        <v>10</v>
      </c>
      <c r="I24" s="170"/>
      <c r="J24" s="201">
        <v>0.5</v>
      </c>
      <c r="K24" s="170"/>
      <c r="L24" s="170"/>
      <c r="M24" s="170"/>
      <c r="N24" s="170">
        <v>15</v>
      </c>
      <c r="O24" s="171"/>
      <c r="P24" s="170"/>
      <c r="Q24" s="196">
        <v>2.5</v>
      </c>
      <c r="R24" s="170">
        <v>15</v>
      </c>
      <c r="S24" s="197"/>
      <c r="T24" s="197" t="s">
        <v>526</v>
      </c>
      <c r="U24" s="171"/>
      <c r="V24" s="172">
        <v>0.2</v>
      </c>
      <c r="W24" s="144"/>
      <c r="X24" s="144"/>
      <c r="Y24" s="142"/>
      <c r="Z24" s="144">
        <v>3.3000000000000002E-2</v>
      </c>
      <c r="AA24" s="196"/>
      <c r="AB24" s="198">
        <v>2.7E-2</v>
      </c>
      <c r="AC24" s="179" t="s">
        <v>531</v>
      </c>
      <c r="AD24" s="17" t="s">
        <v>532</v>
      </c>
      <c r="AE24" s="202" t="s">
        <v>533</v>
      </c>
      <c r="AF24" s="168" t="s">
        <v>534</v>
      </c>
      <c r="AG24" s="13" t="s">
        <v>535</v>
      </c>
    </row>
    <row r="25" spans="1:33" s="13" customFormat="1" ht="27.75" customHeight="1" outlineLevel="1" x14ac:dyDescent="0.3">
      <c r="A25" s="4" t="s">
        <v>147</v>
      </c>
      <c r="B25" s="4" t="s">
        <v>154</v>
      </c>
      <c r="C25" s="2" t="s">
        <v>155</v>
      </c>
      <c r="D25" s="200" t="s">
        <v>536</v>
      </c>
      <c r="E25" s="144"/>
      <c r="F25" s="144"/>
      <c r="G25" s="170"/>
      <c r="H25" s="170">
        <v>10</v>
      </c>
      <c r="I25" s="170"/>
      <c r="J25" s="201">
        <v>0.5</v>
      </c>
      <c r="K25" s="170"/>
      <c r="L25" s="170"/>
      <c r="M25" s="170"/>
      <c r="N25" s="170">
        <v>15</v>
      </c>
      <c r="O25" s="171"/>
      <c r="P25" s="170"/>
      <c r="Q25" s="170"/>
      <c r="R25" s="170">
        <v>15</v>
      </c>
      <c r="S25" s="142"/>
      <c r="T25" s="142"/>
      <c r="U25" s="171"/>
      <c r="V25" s="172">
        <v>0.2</v>
      </c>
      <c r="W25" s="144"/>
      <c r="X25" s="144"/>
      <c r="Y25" s="142"/>
      <c r="Z25" s="144">
        <v>3.3000000000000002E-2</v>
      </c>
      <c r="AA25" s="144"/>
      <c r="AB25" s="142"/>
      <c r="AC25" s="158"/>
      <c r="AD25" s="17" t="s">
        <v>507</v>
      </c>
      <c r="AF25" s="168" t="s">
        <v>534</v>
      </c>
      <c r="AG25" s="13" t="s">
        <v>535</v>
      </c>
    </row>
    <row r="26" spans="1:33" s="13" customFormat="1" ht="29.25" customHeight="1" outlineLevel="1" x14ac:dyDescent="0.3">
      <c r="A26" s="4" t="s">
        <v>147</v>
      </c>
      <c r="B26" s="4" t="s">
        <v>154</v>
      </c>
      <c r="C26" s="2" t="s">
        <v>157</v>
      </c>
      <c r="D26" s="200" t="s">
        <v>537</v>
      </c>
      <c r="E26" s="144"/>
      <c r="F26" s="144"/>
      <c r="G26" s="144"/>
      <c r="H26" s="144">
        <v>25</v>
      </c>
      <c r="I26" s="144"/>
      <c r="J26" s="144">
        <v>40</v>
      </c>
      <c r="K26" s="144"/>
      <c r="L26" s="144"/>
      <c r="M26" s="144"/>
      <c r="N26" s="144">
        <v>15</v>
      </c>
      <c r="O26" s="142"/>
      <c r="P26" s="144"/>
      <c r="Q26" s="144"/>
      <c r="R26" s="144">
        <v>45</v>
      </c>
      <c r="S26" s="142"/>
      <c r="T26" s="142">
        <v>1.55</v>
      </c>
      <c r="U26" s="142"/>
      <c r="V26" s="172">
        <v>0.2</v>
      </c>
      <c r="W26" s="144"/>
      <c r="X26" s="144"/>
      <c r="Y26" s="142"/>
      <c r="Z26" s="144">
        <v>3.3000000000000002E-2</v>
      </c>
      <c r="AA26" s="144"/>
      <c r="AB26" s="142"/>
      <c r="AC26" s="158"/>
      <c r="AD26" s="17" t="s">
        <v>507</v>
      </c>
      <c r="AF26" s="168" t="s">
        <v>534</v>
      </c>
      <c r="AG26" s="13" t="s">
        <v>535</v>
      </c>
    </row>
    <row r="27" spans="1:33" s="13" customFormat="1" ht="27.75" customHeight="1" outlineLevel="1" x14ac:dyDescent="0.3">
      <c r="A27" s="4" t="s">
        <v>147</v>
      </c>
      <c r="B27" s="4" t="s">
        <v>154</v>
      </c>
      <c r="C27" s="2" t="s">
        <v>159</v>
      </c>
      <c r="D27" s="200" t="s">
        <v>530</v>
      </c>
      <c r="E27" s="144"/>
      <c r="F27" s="144"/>
      <c r="G27" s="144"/>
      <c r="H27" s="144"/>
      <c r="I27" s="144"/>
      <c r="J27" s="144"/>
      <c r="K27" s="144"/>
      <c r="L27" s="144"/>
      <c r="M27" s="144"/>
      <c r="N27" s="144"/>
      <c r="O27" s="142"/>
      <c r="P27" s="144"/>
      <c r="Q27" s="144"/>
      <c r="R27" s="144"/>
      <c r="S27" s="142"/>
      <c r="T27" s="142"/>
      <c r="U27" s="142"/>
      <c r="V27" s="142"/>
      <c r="W27" s="144"/>
      <c r="X27" s="144"/>
      <c r="Y27" s="142"/>
      <c r="Z27" s="144"/>
      <c r="AA27" s="144"/>
      <c r="AB27" s="142"/>
      <c r="AC27" s="158"/>
      <c r="AD27" s="17"/>
      <c r="AF27" s="168" t="s">
        <v>534</v>
      </c>
      <c r="AG27" s="13" t="s">
        <v>535</v>
      </c>
    </row>
    <row r="28" spans="1:33" s="13" customFormat="1" ht="25.5" customHeight="1" outlineLevel="1" x14ac:dyDescent="0.3">
      <c r="A28" s="4" t="s">
        <v>147</v>
      </c>
      <c r="B28" s="4"/>
      <c r="C28" s="2" t="s">
        <v>160</v>
      </c>
      <c r="D28" s="142" t="s">
        <v>536</v>
      </c>
      <c r="E28" s="144"/>
      <c r="F28" s="144"/>
      <c r="G28" s="144"/>
      <c r="H28" s="144"/>
      <c r="I28" s="144"/>
      <c r="J28" s="144"/>
      <c r="K28" s="144"/>
      <c r="L28" s="144"/>
      <c r="M28" s="144"/>
      <c r="N28" s="144"/>
      <c r="O28" s="142"/>
      <c r="P28" s="144"/>
      <c r="Q28" s="144"/>
      <c r="R28" s="144"/>
      <c r="S28" s="142"/>
      <c r="T28" s="142"/>
      <c r="U28" s="142"/>
      <c r="V28" s="142"/>
      <c r="W28" s="144"/>
      <c r="X28" s="144"/>
      <c r="Y28" s="142"/>
      <c r="Z28" s="144"/>
      <c r="AA28" s="144"/>
      <c r="AB28" s="142"/>
      <c r="AC28" s="158"/>
      <c r="AD28" s="17"/>
      <c r="AF28" s="168" t="s">
        <v>534</v>
      </c>
      <c r="AG28" s="13" t="s">
        <v>535</v>
      </c>
    </row>
    <row r="29" spans="1:33" s="13" customFormat="1" x14ac:dyDescent="0.3">
      <c r="A29" s="4" t="s">
        <v>163</v>
      </c>
      <c r="B29" s="4" t="s">
        <v>164</v>
      </c>
      <c r="C29" s="4" t="s">
        <v>165</v>
      </c>
      <c r="D29" s="200" t="s">
        <v>530</v>
      </c>
      <c r="E29" s="144"/>
      <c r="F29" s="144"/>
      <c r="G29" s="203" t="s">
        <v>538</v>
      </c>
      <c r="H29" s="203"/>
      <c r="I29" s="144"/>
      <c r="J29" s="144"/>
      <c r="K29" s="144"/>
      <c r="L29" s="144"/>
      <c r="M29" s="144"/>
      <c r="N29" s="144"/>
      <c r="O29" s="142"/>
      <c r="P29" s="144"/>
      <c r="Q29" s="144"/>
      <c r="R29" s="144"/>
      <c r="S29" s="140"/>
      <c r="T29" s="140">
        <v>0.31</v>
      </c>
      <c r="U29" s="186"/>
      <c r="V29" s="186" t="s">
        <v>539</v>
      </c>
      <c r="W29" s="144"/>
      <c r="X29" s="144"/>
      <c r="Y29" s="142"/>
      <c r="Z29" s="144"/>
      <c r="AA29" s="141"/>
      <c r="AB29" s="140">
        <v>0.01</v>
      </c>
      <c r="AC29" s="186" t="s">
        <v>540</v>
      </c>
      <c r="AD29" s="17"/>
      <c r="AF29" s="168" t="s">
        <v>534</v>
      </c>
      <c r="AG29" s="13" t="s">
        <v>535</v>
      </c>
    </row>
    <row r="30" spans="1:33" s="13" customFormat="1" ht="27.6" customHeight="1" x14ac:dyDescent="0.3">
      <c r="A30" s="4" t="s">
        <v>163</v>
      </c>
      <c r="B30" s="56" t="s">
        <v>541</v>
      </c>
      <c r="C30" s="2" t="s">
        <v>169</v>
      </c>
      <c r="D30" s="200" t="s">
        <v>542</v>
      </c>
      <c r="E30" s="144"/>
      <c r="F30" s="144"/>
      <c r="G30" s="144"/>
      <c r="H30" s="144"/>
      <c r="I30" s="204"/>
      <c r="J30" s="204">
        <v>31</v>
      </c>
      <c r="K30" s="204"/>
      <c r="L30" s="204">
        <v>0.5</v>
      </c>
      <c r="M30" s="144"/>
      <c r="N30" s="144"/>
      <c r="O30" s="142"/>
      <c r="P30" s="144"/>
      <c r="Q30" s="144"/>
      <c r="R30" s="144"/>
      <c r="S30" s="186"/>
      <c r="T30" s="186" t="s">
        <v>543</v>
      </c>
      <c r="U30" s="140"/>
      <c r="V30" s="140">
        <v>0.1</v>
      </c>
      <c r="W30" s="144"/>
      <c r="X30" s="144"/>
      <c r="Y30" s="142"/>
      <c r="Z30" s="144"/>
      <c r="AA30" s="144"/>
      <c r="AB30" s="142"/>
      <c r="AC30" s="186" t="s">
        <v>544</v>
      </c>
      <c r="AD30" s="148" t="s">
        <v>502</v>
      </c>
      <c r="AE30" s="187" t="s">
        <v>545</v>
      </c>
      <c r="AF30" s="168" t="s">
        <v>534</v>
      </c>
      <c r="AG30" s="13" t="s">
        <v>535</v>
      </c>
    </row>
    <row r="31" spans="1:33" s="13" customFormat="1" ht="29.25" customHeight="1" x14ac:dyDescent="0.3">
      <c r="A31" s="4" t="s">
        <v>163</v>
      </c>
      <c r="B31" s="2" t="s">
        <v>172</v>
      </c>
      <c r="C31" s="2" t="s">
        <v>546</v>
      </c>
      <c r="D31" s="200" t="s">
        <v>542</v>
      </c>
      <c r="E31" s="144"/>
      <c r="F31" s="144"/>
      <c r="G31" s="144"/>
      <c r="H31" s="144"/>
      <c r="I31" s="144"/>
      <c r="J31" s="144"/>
      <c r="K31" s="144"/>
      <c r="L31" s="144"/>
      <c r="M31" s="144"/>
      <c r="N31" s="144"/>
      <c r="O31" s="142"/>
      <c r="P31" s="144"/>
      <c r="Q31" s="144"/>
      <c r="R31" s="144"/>
      <c r="S31" s="142"/>
      <c r="T31" s="142"/>
      <c r="U31" s="142"/>
      <c r="V31" s="142"/>
      <c r="W31" s="144"/>
      <c r="X31" s="144"/>
      <c r="Y31" s="142"/>
      <c r="Z31" s="144"/>
      <c r="AA31" s="144"/>
      <c r="AB31" s="142"/>
      <c r="AC31" s="158"/>
      <c r="AD31" s="17"/>
      <c r="AF31" s="168" t="s">
        <v>534</v>
      </c>
      <c r="AG31" s="13" t="s">
        <v>535</v>
      </c>
    </row>
    <row r="32" spans="1:33" s="13" customFormat="1" ht="16.5" customHeight="1" x14ac:dyDescent="0.3">
      <c r="A32" s="62" t="s">
        <v>163</v>
      </c>
      <c r="B32" s="62" t="s">
        <v>177</v>
      </c>
      <c r="C32" s="62" t="s">
        <v>178</v>
      </c>
      <c r="D32" s="200" t="s">
        <v>537</v>
      </c>
      <c r="E32" s="205">
        <v>23</v>
      </c>
      <c r="F32" s="205">
        <v>60</v>
      </c>
      <c r="G32" s="206"/>
      <c r="H32" s="206">
        <v>10</v>
      </c>
      <c r="I32" s="206"/>
      <c r="J32" s="206">
        <v>15</v>
      </c>
      <c r="K32" s="206"/>
      <c r="L32" s="206"/>
      <c r="M32" s="207">
        <v>4</v>
      </c>
      <c r="N32" s="208">
        <v>20</v>
      </c>
      <c r="O32" s="209"/>
      <c r="P32" s="210">
        <v>0.53</v>
      </c>
      <c r="Q32" s="211">
        <v>2.41</v>
      </c>
      <c r="R32" s="206">
        <v>30</v>
      </c>
      <c r="S32" s="209"/>
      <c r="T32" s="212">
        <v>0.77</v>
      </c>
      <c r="U32" s="209"/>
      <c r="V32" s="213">
        <v>0.3</v>
      </c>
      <c r="W32" s="144"/>
      <c r="X32" s="144"/>
      <c r="Y32" s="142"/>
      <c r="Z32" s="144">
        <v>3.3000000000000002E-2</v>
      </c>
      <c r="AA32" s="177">
        <v>1.4999999999999999E-2</v>
      </c>
      <c r="AB32" s="178">
        <v>7.4999999999999997E-2</v>
      </c>
      <c r="AC32" s="186" t="s">
        <v>547</v>
      </c>
      <c r="AD32" s="17" t="s">
        <v>548</v>
      </c>
      <c r="AF32" s="168" t="s">
        <v>549</v>
      </c>
    </row>
    <row r="33" spans="1:32" s="13" customFormat="1" ht="28.5" customHeight="1" x14ac:dyDescent="0.3">
      <c r="A33" s="62" t="s">
        <v>187</v>
      </c>
      <c r="B33" s="62" t="s">
        <v>177</v>
      </c>
      <c r="C33" s="56" t="s">
        <v>194</v>
      </c>
      <c r="D33" s="200" t="s">
        <v>537</v>
      </c>
      <c r="E33" s="144"/>
      <c r="F33" s="144"/>
      <c r="G33" s="144"/>
      <c r="H33" s="144">
        <v>15</v>
      </c>
      <c r="I33" s="144"/>
      <c r="J33" s="144">
        <v>40</v>
      </c>
      <c r="K33" s="144"/>
      <c r="L33" s="144"/>
      <c r="M33" s="207">
        <v>4</v>
      </c>
      <c r="N33" s="214">
        <v>18</v>
      </c>
      <c r="O33" s="142"/>
      <c r="P33" s="215">
        <v>0.53</v>
      </c>
      <c r="Q33" s="183">
        <v>2.41</v>
      </c>
      <c r="R33" s="144">
        <v>40</v>
      </c>
      <c r="S33" s="142"/>
      <c r="T33" s="142"/>
      <c r="U33" s="142"/>
      <c r="V33" s="172">
        <v>0.2</v>
      </c>
      <c r="W33" s="144"/>
      <c r="X33" s="144"/>
      <c r="Y33" s="142"/>
      <c r="Z33" s="144">
        <v>1.2999999999999999E-2</v>
      </c>
      <c r="AA33" s="177">
        <v>1.4999999999999999E-2</v>
      </c>
      <c r="AB33" s="178">
        <v>7.4999999999999997E-2</v>
      </c>
      <c r="AC33" s="179" t="s">
        <v>550</v>
      </c>
      <c r="AD33" s="17" t="s">
        <v>551</v>
      </c>
      <c r="AF33" s="168" t="s">
        <v>549</v>
      </c>
    </row>
    <row r="34" spans="1:32" s="13" customFormat="1" x14ac:dyDescent="0.3">
      <c r="A34" s="4" t="s">
        <v>163</v>
      </c>
      <c r="B34" s="4"/>
      <c r="C34" s="4" t="s">
        <v>205</v>
      </c>
      <c r="D34" s="142" t="s">
        <v>552</v>
      </c>
      <c r="E34" s="144"/>
      <c r="F34" s="144"/>
      <c r="G34" s="170"/>
      <c r="H34" s="170">
        <v>20</v>
      </c>
      <c r="I34" s="170"/>
      <c r="J34" s="170">
        <v>30</v>
      </c>
      <c r="K34" s="170"/>
      <c r="L34" s="170"/>
      <c r="M34" s="170"/>
      <c r="N34" s="170">
        <v>30</v>
      </c>
      <c r="O34" s="171"/>
      <c r="P34" s="170"/>
      <c r="Q34" s="170"/>
      <c r="R34" s="170">
        <v>35</v>
      </c>
      <c r="S34" s="171"/>
      <c r="T34" s="216">
        <v>0.77</v>
      </c>
      <c r="U34" s="171"/>
      <c r="V34" s="172">
        <v>0.2</v>
      </c>
      <c r="W34" s="144"/>
      <c r="X34" s="144"/>
      <c r="Y34" s="142"/>
      <c r="Z34" s="144">
        <v>3.3000000000000002E-2</v>
      </c>
      <c r="AA34" s="144"/>
      <c r="AB34" s="142"/>
      <c r="AC34" s="158"/>
      <c r="AD34" s="17" t="s">
        <v>507</v>
      </c>
      <c r="AF34" s="134"/>
    </row>
    <row r="35" spans="1:32" s="13" customFormat="1" ht="21" customHeight="1" x14ac:dyDescent="0.3">
      <c r="A35" s="4" t="s">
        <v>187</v>
      </c>
      <c r="B35" s="4" t="s">
        <v>208</v>
      </c>
      <c r="C35" s="135" t="s">
        <v>209</v>
      </c>
      <c r="D35" s="200" t="s">
        <v>553</v>
      </c>
      <c r="E35" s="175"/>
      <c r="F35" s="175">
        <v>100</v>
      </c>
      <c r="G35" s="217"/>
      <c r="H35" s="218">
        <v>20</v>
      </c>
      <c r="I35" s="138"/>
      <c r="J35" s="138">
        <v>15</v>
      </c>
      <c r="K35" s="219">
        <v>0.05</v>
      </c>
      <c r="L35" s="219">
        <v>0.2</v>
      </c>
      <c r="M35" s="175"/>
      <c r="N35" s="175">
        <v>20</v>
      </c>
      <c r="O35" s="175">
        <v>17</v>
      </c>
      <c r="P35" s="175"/>
      <c r="Q35" s="175">
        <v>2</v>
      </c>
      <c r="R35" s="220">
        <v>20</v>
      </c>
      <c r="S35" s="178"/>
      <c r="T35" s="178">
        <v>0.14000000000000001</v>
      </c>
      <c r="U35" s="221"/>
      <c r="V35" s="221">
        <v>0.14000000000000001</v>
      </c>
      <c r="W35" s="144"/>
      <c r="X35" s="141"/>
      <c r="Y35" s="140">
        <v>1</v>
      </c>
      <c r="Z35" s="220">
        <v>0.02</v>
      </c>
      <c r="AA35" s="175"/>
      <c r="AB35" s="222">
        <v>0.04</v>
      </c>
      <c r="AC35" s="158"/>
      <c r="AD35" s="43" t="s">
        <v>554</v>
      </c>
      <c r="AE35" s="202" t="s">
        <v>555</v>
      </c>
      <c r="AF35" s="168" t="s">
        <v>549</v>
      </c>
    </row>
    <row r="36" spans="1:32" s="13" customFormat="1" ht="21" customHeight="1" x14ac:dyDescent="0.3">
      <c r="A36" s="4" t="s">
        <v>187</v>
      </c>
      <c r="B36" s="4" t="s">
        <v>216</v>
      </c>
      <c r="C36" s="135" t="s">
        <v>556</v>
      </c>
      <c r="D36" s="200" t="s">
        <v>557</v>
      </c>
      <c r="E36" s="175"/>
      <c r="F36" s="175">
        <v>100</v>
      </c>
      <c r="G36" s="217">
        <v>2</v>
      </c>
      <c r="H36" s="217">
        <v>20</v>
      </c>
      <c r="I36" s="223">
        <v>6</v>
      </c>
      <c r="J36" s="223">
        <v>31</v>
      </c>
      <c r="K36" s="224">
        <v>0.1</v>
      </c>
      <c r="L36" s="225">
        <v>1</v>
      </c>
      <c r="M36" s="214"/>
      <c r="N36" s="175">
        <v>20</v>
      </c>
      <c r="O36" s="226" t="s">
        <v>558</v>
      </c>
      <c r="P36" s="175"/>
      <c r="Q36" s="226">
        <v>2</v>
      </c>
      <c r="R36" s="214">
        <v>15</v>
      </c>
      <c r="S36" s="142"/>
      <c r="T36" s="142">
        <v>0.2</v>
      </c>
      <c r="U36" s="227"/>
      <c r="V36" s="227">
        <v>0.14000000000000001</v>
      </c>
      <c r="W36" s="144"/>
      <c r="X36" s="141"/>
      <c r="Y36" s="140">
        <v>1</v>
      </c>
      <c r="Z36" s="214">
        <v>1.6E-2</v>
      </c>
      <c r="AA36" s="175"/>
      <c r="AB36" s="222">
        <v>0.04</v>
      </c>
      <c r="AC36" s="158"/>
      <c r="AD36" s="228" t="s">
        <v>559</v>
      </c>
      <c r="AF36" s="134"/>
    </row>
    <row r="37" spans="1:32" s="13" customFormat="1" ht="21" customHeight="1" x14ac:dyDescent="0.3">
      <c r="A37" s="4" t="s">
        <v>221</v>
      </c>
      <c r="B37" s="4" t="s">
        <v>222</v>
      </c>
      <c r="C37" s="135" t="s">
        <v>223</v>
      </c>
      <c r="D37" s="143" t="s">
        <v>515</v>
      </c>
      <c r="E37" s="175"/>
      <c r="F37" s="175">
        <v>100</v>
      </c>
      <c r="G37" s="217">
        <v>2</v>
      </c>
      <c r="H37" s="217">
        <v>10</v>
      </c>
      <c r="I37" s="223">
        <v>6</v>
      </c>
      <c r="J37" s="223">
        <v>80</v>
      </c>
      <c r="K37" s="229"/>
      <c r="L37" s="225">
        <v>0.1</v>
      </c>
      <c r="M37" s="214"/>
      <c r="N37" s="214">
        <v>15</v>
      </c>
      <c r="O37" s="226">
        <v>8</v>
      </c>
      <c r="P37" s="144"/>
      <c r="Q37" s="226">
        <v>2</v>
      </c>
      <c r="R37" s="220">
        <v>10</v>
      </c>
      <c r="S37" s="142"/>
      <c r="T37" s="142" t="s">
        <v>560</v>
      </c>
      <c r="U37" s="230"/>
      <c r="V37" s="230">
        <v>0.18</v>
      </c>
      <c r="W37" s="144"/>
      <c r="X37" s="141"/>
      <c r="Y37" s="140">
        <v>1</v>
      </c>
      <c r="Z37" s="214">
        <v>1.6E-2</v>
      </c>
      <c r="AA37" s="141"/>
      <c r="AB37" s="222">
        <v>0.03</v>
      </c>
      <c r="AC37" s="147"/>
      <c r="AD37" s="17" t="s">
        <v>561</v>
      </c>
      <c r="AE37" s="231" t="s">
        <v>562</v>
      </c>
      <c r="AF37" s="134"/>
    </row>
    <row r="38" spans="1:32" s="13" customFormat="1" ht="17.25" customHeight="1" x14ac:dyDescent="0.3">
      <c r="A38" s="4" t="s">
        <v>227</v>
      </c>
      <c r="B38" s="4" t="s">
        <v>228</v>
      </c>
      <c r="C38" s="4" t="s">
        <v>229</v>
      </c>
      <c r="D38" s="142" t="s">
        <v>563</v>
      </c>
      <c r="E38" s="144"/>
      <c r="F38" s="144"/>
      <c r="G38" s="144">
        <v>1</v>
      </c>
      <c r="H38" s="144">
        <v>5</v>
      </c>
      <c r="I38" s="144"/>
      <c r="J38" s="144">
        <v>3</v>
      </c>
      <c r="K38" s="232" t="s">
        <v>564</v>
      </c>
      <c r="L38" s="85"/>
      <c r="M38" s="144"/>
      <c r="N38" s="144">
        <v>15</v>
      </c>
      <c r="O38" s="142"/>
      <c r="P38" s="144"/>
      <c r="Q38" s="144"/>
      <c r="R38" s="144">
        <v>15</v>
      </c>
      <c r="S38" s="142"/>
      <c r="T38" s="142">
        <v>0.2</v>
      </c>
      <c r="U38" s="142"/>
      <c r="V38" s="230">
        <v>0.18</v>
      </c>
      <c r="W38" s="144"/>
      <c r="X38" s="144"/>
      <c r="Y38" s="142"/>
      <c r="Z38" s="144">
        <v>3.3000000000000002E-2</v>
      </c>
      <c r="AA38" s="233"/>
      <c r="AB38" s="178">
        <v>7.4999999999999997E-2</v>
      </c>
      <c r="AC38" s="179" t="s">
        <v>565</v>
      </c>
      <c r="AD38" s="17" t="s">
        <v>566</v>
      </c>
      <c r="AE38" s="202" t="s">
        <v>567</v>
      </c>
      <c r="AF38" s="134"/>
    </row>
    <row r="39" spans="1:32" s="13" customFormat="1" ht="12" customHeight="1" outlineLevel="1" x14ac:dyDescent="0.3">
      <c r="A39" s="4" t="s">
        <v>235</v>
      </c>
      <c r="B39" s="2" t="s">
        <v>236</v>
      </c>
      <c r="C39" s="4" t="s">
        <v>237</v>
      </c>
      <c r="D39" s="142"/>
      <c r="E39" s="144"/>
      <c r="F39" s="144"/>
      <c r="G39" s="144"/>
      <c r="H39" s="144"/>
      <c r="I39" s="144"/>
      <c r="J39" s="144"/>
      <c r="K39" s="144"/>
      <c r="L39" s="144"/>
      <c r="M39" s="144"/>
      <c r="N39" s="144"/>
      <c r="O39" s="142"/>
      <c r="P39" s="144"/>
      <c r="Q39" s="144"/>
      <c r="R39" s="144"/>
      <c r="S39" s="142"/>
      <c r="T39" s="142"/>
      <c r="U39" s="142"/>
      <c r="V39" s="142"/>
      <c r="W39" s="144"/>
      <c r="X39" s="144"/>
      <c r="Y39" s="142"/>
      <c r="Z39" s="144"/>
      <c r="AA39" s="144"/>
      <c r="AB39" s="142"/>
      <c r="AC39" s="158"/>
      <c r="AD39" s="17"/>
      <c r="AF39" s="134"/>
    </row>
    <row r="40" spans="1:32" s="13" customFormat="1" outlineLevel="1" x14ac:dyDescent="0.3">
      <c r="A40" s="4" t="s">
        <v>239</v>
      </c>
      <c r="B40" s="4"/>
      <c r="C40" s="4" t="s">
        <v>240</v>
      </c>
      <c r="D40" s="142"/>
      <c r="E40" s="144"/>
      <c r="F40" s="144"/>
      <c r="G40" s="144"/>
      <c r="H40" s="144"/>
      <c r="I40" s="144"/>
      <c r="J40" s="144"/>
      <c r="K40" s="144"/>
      <c r="L40" s="144"/>
      <c r="M40" s="144"/>
      <c r="N40" s="144"/>
      <c r="O40" s="142"/>
      <c r="P40" s="144"/>
      <c r="Q40" s="144"/>
      <c r="R40" s="144"/>
      <c r="S40" s="142"/>
      <c r="T40" s="142"/>
      <c r="U40" s="142"/>
      <c r="V40" s="142"/>
      <c r="W40" s="144"/>
      <c r="X40" s="144"/>
      <c r="Y40" s="142"/>
      <c r="Z40" s="144"/>
      <c r="AA40" s="144"/>
      <c r="AB40" s="142"/>
      <c r="AC40" s="158"/>
      <c r="AD40" s="17"/>
      <c r="AF40" s="134"/>
    </row>
    <row r="41" spans="1:32" s="13" customFormat="1" ht="24.75" customHeight="1" outlineLevel="1" x14ac:dyDescent="0.3">
      <c r="A41" s="4" t="s">
        <v>241</v>
      </c>
      <c r="B41" s="4" t="s">
        <v>242</v>
      </c>
      <c r="C41" s="4" t="s">
        <v>243</v>
      </c>
      <c r="D41" s="234" t="s">
        <v>568</v>
      </c>
      <c r="E41" s="144"/>
      <c r="F41" s="144"/>
      <c r="G41" s="141">
        <v>102</v>
      </c>
      <c r="H41" s="141"/>
      <c r="I41" s="141">
        <v>295</v>
      </c>
      <c r="J41" s="141"/>
      <c r="K41" s="144"/>
      <c r="L41" s="144"/>
      <c r="M41" s="144"/>
      <c r="N41" s="144"/>
      <c r="O41" s="142"/>
      <c r="P41" s="144"/>
      <c r="Q41" s="141">
        <v>4.4000000000000004</v>
      </c>
      <c r="R41" s="141">
        <v>188</v>
      </c>
      <c r="S41" s="235"/>
      <c r="T41" s="236">
        <v>0.8</v>
      </c>
      <c r="U41" s="235">
        <v>1</v>
      </c>
      <c r="V41" s="235">
        <v>5.25</v>
      </c>
      <c r="W41" s="144"/>
      <c r="X41" s="192">
        <v>2</v>
      </c>
      <c r="Y41" s="190">
        <v>2.4</v>
      </c>
      <c r="Z41" s="144"/>
      <c r="AA41" s="204"/>
      <c r="AB41" s="227">
        <v>2.7E-2</v>
      </c>
      <c r="AC41" s="194" t="s">
        <v>569</v>
      </c>
      <c r="AD41" s="237" t="s">
        <v>570</v>
      </c>
      <c r="AE41" s="238" t="s">
        <v>571</v>
      </c>
      <c r="AF41" s="168" t="s">
        <v>572</v>
      </c>
    </row>
    <row r="42" spans="1:32" s="13" customFormat="1" ht="18" customHeight="1" x14ac:dyDescent="0.3">
      <c r="A42" s="4" t="s">
        <v>241</v>
      </c>
      <c r="B42" s="4" t="s">
        <v>247</v>
      </c>
      <c r="C42" s="2" t="s">
        <v>248</v>
      </c>
      <c r="D42" s="239" t="s">
        <v>573</v>
      </c>
      <c r="E42" s="170"/>
      <c r="F42" s="170"/>
      <c r="G42" s="141">
        <v>42</v>
      </c>
      <c r="H42" s="141">
        <v>130</v>
      </c>
      <c r="I42" s="170">
        <v>100</v>
      </c>
      <c r="J42" s="170">
        <v>300</v>
      </c>
      <c r="K42" s="170"/>
      <c r="L42" s="170"/>
      <c r="M42" s="240">
        <v>7</v>
      </c>
      <c r="N42" s="240">
        <v>34</v>
      </c>
      <c r="O42" s="171"/>
      <c r="P42" s="175">
        <v>0.52</v>
      </c>
      <c r="Q42" s="175">
        <v>1.5</v>
      </c>
      <c r="R42" s="141">
        <v>130</v>
      </c>
      <c r="S42" s="235">
        <v>1.6</v>
      </c>
      <c r="T42" s="190">
        <v>4.4000000000000004</v>
      </c>
      <c r="U42" s="241"/>
      <c r="V42" s="242">
        <v>1</v>
      </c>
      <c r="W42" s="144"/>
      <c r="X42" s="192">
        <v>2</v>
      </c>
      <c r="Y42" s="190">
        <v>2.4</v>
      </c>
      <c r="Z42" s="144">
        <v>3.3000000000000002E-2</v>
      </c>
      <c r="AA42" s="192">
        <v>0.1</v>
      </c>
      <c r="AB42" s="190">
        <v>0.2</v>
      </c>
      <c r="AC42" s="194" t="s">
        <v>569</v>
      </c>
      <c r="AD42" s="17" t="s">
        <v>574</v>
      </c>
      <c r="AE42" s="243" t="s">
        <v>575</v>
      </c>
      <c r="AF42" s="134"/>
    </row>
    <row r="43" spans="1:32" s="13" customFormat="1" ht="20.25" customHeight="1" x14ac:dyDescent="0.3">
      <c r="A43" s="4" t="s">
        <v>241</v>
      </c>
      <c r="B43" s="4" t="s">
        <v>247</v>
      </c>
      <c r="C43" s="2" t="s">
        <v>251</v>
      </c>
      <c r="D43" s="143" t="s">
        <v>573</v>
      </c>
      <c r="E43" s="144"/>
      <c r="F43" s="144"/>
      <c r="G43" s="144">
        <v>40</v>
      </c>
      <c r="H43" s="144">
        <v>100</v>
      </c>
      <c r="I43" s="144">
        <v>100</v>
      </c>
      <c r="J43" s="144">
        <v>300</v>
      </c>
      <c r="K43" s="144"/>
      <c r="L43" s="144"/>
      <c r="M43" s="240">
        <v>7</v>
      </c>
      <c r="N43" s="240">
        <v>34</v>
      </c>
      <c r="O43" s="142"/>
      <c r="P43" s="175">
        <v>0.52</v>
      </c>
      <c r="Q43" s="175">
        <v>1.6</v>
      </c>
      <c r="R43" s="141">
        <v>130</v>
      </c>
      <c r="S43" s="235">
        <v>1.6</v>
      </c>
      <c r="T43" s="190">
        <v>4.4000000000000004</v>
      </c>
      <c r="U43" s="235">
        <v>1</v>
      </c>
      <c r="V43" s="235">
        <v>5.25</v>
      </c>
      <c r="W43" s="144"/>
      <c r="X43" s="192">
        <v>2</v>
      </c>
      <c r="Y43" s="190">
        <v>2.4</v>
      </c>
      <c r="Z43" s="144"/>
      <c r="AA43" s="192">
        <v>0.1</v>
      </c>
      <c r="AB43" s="190">
        <v>0.2</v>
      </c>
      <c r="AC43" s="194" t="s">
        <v>569</v>
      </c>
      <c r="AD43" s="17" t="s">
        <v>574</v>
      </c>
      <c r="AE43" s="244"/>
      <c r="AF43" s="134"/>
    </row>
    <row r="44" spans="1:32" s="13" customFormat="1" ht="14.25" customHeight="1" x14ac:dyDescent="0.3">
      <c r="A44" s="4" t="s">
        <v>241</v>
      </c>
      <c r="B44" s="4" t="s">
        <v>247</v>
      </c>
      <c r="C44" s="2" t="s">
        <v>257</v>
      </c>
      <c r="D44" s="143" t="s">
        <v>576</v>
      </c>
      <c r="E44" s="144"/>
      <c r="F44" s="144"/>
      <c r="G44" s="144"/>
      <c r="H44" s="144"/>
      <c r="I44" s="144"/>
      <c r="J44" s="144"/>
      <c r="K44" s="144"/>
      <c r="L44" s="144"/>
      <c r="M44" s="144"/>
      <c r="N44" s="144"/>
      <c r="O44" s="142"/>
      <c r="P44" s="144"/>
      <c r="Q44" s="144"/>
      <c r="R44" s="144"/>
      <c r="S44" s="235">
        <v>1.6</v>
      </c>
      <c r="T44" s="190">
        <v>4.4000000000000004</v>
      </c>
      <c r="U44" s="235">
        <v>1</v>
      </c>
      <c r="V44" s="235">
        <v>5.25</v>
      </c>
      <c r="W44" s="144"/>
      <c r="X44" s="192">
        <v>2</v>
      </c>
      <c r="Y44" s="190">
        <v>2.4</v>
      </c>
      <c r="Z44" s="144"/>
      <c r="AA44" s="192">
        <v>0.1</v>
      </c>
      <c r="AB44" s="190">
        <v>0.2</v>
      </c>
      <c r="AC44" s="194" t="s">
        <v>569</v>
      </c>
      <c r="AD44" s="237" t="s">
        <v>577</v>
      </c>
      <c r="AE44" s="244"/>
      <c r="AF44" s="134"/>
    </row>
    <row r="45" spans="1:32" s="13" customFormat="1" ht="12.6" customHeight="1" x14ac:dyDescent="0.3">
      <c r="A45" s="4" t="s">
        <v>241</v>
      </c>
      <c r="B45" s="4"/>
      <c r="C45" s="4" t="s">
        <v>262</v>
      </c>
      <c r="D45" s="245" t="s">
        <v>578</v>
      </c>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17"/>
      <c r="AF45" s="134"/>
    </row>
    <row r="46" spans="1:32" s="13" customFormat="1" x14ac:dyDescent="0.3">
      <c r="A46" s="4" t="s">
        <v>241</v>
      </c>
      <c r="B46" s="4"/>
      <c r="C46" s="4" t="s">
        <v>267</v>
      </c>
      <c r="D46" s="245"/>
      <c r="E46" s="245"/>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17"/>
      <c r="AF46" s="134"/>
    </row>
    <row r="47" spans="1:32" s="13" customFormat="1" ht="27" customHeight="1" x14ac:dyDescent="0.3">
      <c r="A47" s="4" t="s">
        <v>272</v>
      </c>
      <c r="B47" s="13" t="s">
        <v>273</v>
      </c>
      <c r="C47" s="2" t="s">
        <v>274</v>
      </c>
      <c r="D47" s="200" t="s">
        <v>579</v>
      </c>
      <c r="E47" s="246"/>
      <c r="F47" s="246"/>
      <c r="G47" s="144">
        <v>20</v>
      </c>
      <c r="H47" s="170"/>
      <c r="I47" s="170">
        <v>30</v>
      </c>
      <c r="J47" s="170"/>
      <c r="K47" s="247" t="s">
        <v>564</v>
      </c>
      <c r="M47" s="170"/>
      <c r="N47" s="170">
        <v>50</v>
      </c>
      <c r="O47" s="171"/>
      <c r="P47" s="170"/>
      <c r="Q47" s="170"/>
      <c r="R47" s="144"/>
      <c r="S47" s="190">
        <v>1.2</v>
      </c>
      <c r="T47" s="190">
        <v>4.5999999999999996</v>
      </c>
      <c r="U47" s="248"/>
      <c r="V47" s="249">
        <v>2.4</v>
      </c>
      <c r="W47" s="144"/>
      <c r="X47" s="192">
        <v>1.3</v>
      </c>
      <c r="Y47" s="190">
        <v>2.1</v>
      </c>
      <c r="Z47" s="144">
        <v>3.3000000000000002E-2</v>
      </c>
      <c r="AA47" s="192">
        <v>0.11</v>
      </c>
      <c r="AB47" s="190">
        <v>0.22</v>
      </c>
      <c r="AC47" s="194" t="s">
        <v>580</v>
      </c>
      <c r="AD47" s="17" t="s">
        <v>581</v>
      </c>
      <c r="AE47" s="250" t="s">
        <v>582</v>
      </c>
      <c r="AF47" s="251" t="s">
        <v>583</v>
      </c>
    </row>
    <row r="48" spans="1:32" s="13" customFormat="1" ht="29.25" customHeight="1" x14ac:dyDescent="0.3">
      <c r="A48" s="2" t="s">
        <v>241</v>
      </c>
      <c r="B48" s="13" t="s">
        <v>273</v>
      </c>
      <c r="C48" s="2" t="s">
        <v>277</v>
      </c>
      <c r="D48" s="200" t="s">
        <v>584</v>
      </c>
      <c r="E48" s="246"/>
      <c r="F48" s="246"/>
      <c r="G48" s="233"/>
      <c r="H48" s="233">
        <v>3</v>
      </c>
      <c r="I48" s="233"/>
      <c r="J48" s="177">
        <v>30</v>
      </c>
      <c r="K48" s="232" t="s">
        <v>564</v>
      </c>
      <c r="M48" s="144"/>
      <c r="N48" s="144"/>
      <c r="O48" s="142"/>
      <c r="P48" s="144"/>
      <c r="Q48" s="144"/>
      <c r="R48" s="144"/>
      <c r="S48" s="142"/>
      <c r="T48" s="142"/>
      <c r="U48" s="142"/>
      <c r="V48" s="142"/>
      <c r="W48" s="144"/>
      <c r="X48" s="144"/>
      <c r="Y48" s="142"/>
      <c r="Z48" s="144"/>
      <c r="AA48" s="177">
        <v>0.03</v>
      </c>
      <c r="AB48" s="178">
        <v>0.09</v>
      </c>
      <c r="AC48" s="179" t="s">
        <v>585</v>
      </c>
      <c r="AD48" s="43" t="s">
        <v>586</v>
      </c>
      <c r="AE48" s="180" t="s">
        <v>587</v>
      </c>
      <c r="AF48" s="251" t="s">
        <v>583</v>
      </c>
    </row>
    <row r="49" spans="1:32" s="13" customFormat="1" x14ac:dyDescent="0.3">
      <c r="A49" s="4" t="s">
        <v>282</v>
      </c>
      <c r="B49" s="4"/>
      <c r="C49" s="4" t="s">
        <v>588</v>
      </c>
      <c r="D49" s="142" t="s">
        <v>589</v>
      </c>
      <c r="E49" s="246"/>
      <c r="F49" s="246"/>
      <c r="G49" s="233">
        <v>2</v>
      </c>
      <c r="H49" s="144">
        <v>40</v>
      </c>
      <c r="I49" s="144">
        <v>30</v>
      </c>
      <c r="J49" s="144">
        <v>55</v>
      </c>
      <c r="K49" s="232" t="s">
        <v>590</v>
      </c>
      <c r="M49" s="144"/>
      <c r="N49" s="144">
        <v>30</v>
      </c>
      <c r="O49" s="142"/>
      <c r="P49" s="144"/>
      <c r="Q49" s="144"/>
      <c r="R49" s="170">
        <v>65</v>
      </c>
      <c r="S49" s="171"/>
      <c r="T49" s="216">
        <v>0.46</v>
      </c>
      <c r="U49" s="171"/>
      <c r="V49" s="216">
        <v>0.16</v>
      </c>
      <c r="W49" s="144"/>
      <c r="X49" s="144"/>
      <c r="Y49" s="142"/>
      <c r="Z49" s="144">
        <v>3.3000000000000002E-2</v>
      </c>
      <c r="AA49" s="177">
        <v>0.25</v>
      </c>
      <c r="AB49" s="178">
        <v>0.62</v>
      </c>
      <c r="AC49" s="179" t="s">
        <v>512</v>
      </c>
      <c r="AD49" s="17" t="s">
        <v>591</v>
      </c>
      <c r="AF49" s="134"/>
    </row>
    <row r="50" spans="1:32" s="13" customFormat="1" ht="17.25" customHeight="1" x14ac:dyDescent="0.3">
      <c r="A50" s="4" t="s">
        <v>282</v>
      </c>
      <c r="B50" s="4"/>
      <c r="C50" s="4" t="s">
        <v>592</v>
      </c>
      <c r="D50" s="142" t="s">
        <v>521</v>
      </c>
      <c r="E50" s="246"/>
      <c r="F50" s="246"/>
      <c r="G50" s="170">
        <v>20</v>
      </c>
      <c r="H50" s="170"/>
      <c r="I50" s="170">
        <v>31</v>
      </c>
      <c r="J50" s="177">
        <v>140</v>
      </c>
      <c r="K50" s="247" t="s">
        <v>590</v>
      </c>
      <c r="M50" s="170"/>
      <c r="N50" s="170">
        <v>30</v>
      </c>
      <c r="O50" s="171"/>
      <c r="P50" s="170"/>
      <c r="Q50" s="170"/>
      <c r="R50" s="170">
        <v>65</v>
      </c>
      <c r="S50" s="171"/>
      <c r="T50" s="216">
        <v>0.46</v>
      </c>
      <c r="U50" s="171"/>
      <c r="V50" s="172">
        <v>1</v>
      </c>
      <c r="W50" s="144"/>
      <c r="X50" s="144"/>
      <c r="Y50" s="142"/>
      <c r="Z50" s="144">
        <v>3.3000000000000002E-2</v>
      </c>
      <c r="AA50" s="177">
        <v>0.25</v>
      </c>
      <c r="AB50" s="178">
        <v>0.62</v>
      </c>
      <c r="AC50" s="194" t="s">
        <v>593</v>
      </c>
      <c r="AD50" s="17" t="s">
        <v>594</v>
      </c>
      <c r="AE50" s="180" t="s">
        <v>533</v>
      </c>
      <c r="AF50" s="134" t="s">
        <v>595</v>
      </c>
    </row>
    <row r="51" spans="1:32" s="13" customFormat="1" outlineLevel="1" x14ac:dyDescent="0.3">
      <c r="A51" s="4" t="s">
        <v>272</v>
      </c>
      <c r="B51" s="13" t="s">
        <v>295</v>
      </c>
      <c r="C51" s="4" t="s">
        <v>296</v>
      </c>
      <c r="D51" s="200" t="s">
        <v>596</v>
      </c>
      <c r="E51" s="246"/>
      <c r="F51" s="246"/>
      <c r="G51" s="170">
        <v>50</v>
      </c>
      <c r="H51" s="170"/>
      <c r="I51" s="170">
        <v>31</v>
      </c>
      <c r="J51" s="170"/>
      <c r="K51" s="170"/>
      <c r="M51" s="170"/>
      <c r="N51" s="170">
        <v>30</v>
      </c>
      <c r="O51" s="171"/>
      <c r="P51" s="170"/>
      <c r="Q51" s="170"/>
      <c r="R51" s="170">
        <v>50</v>
      </c>
      <c r="S51" s="142"/>
      <c r="T51" s="142"/>
      <c r="U51" s="171"/>
      <c r="V51" s="172">
        <v>1</v>
      </c>
      <c r="W51" s="144"/>
      <c r="X51" s="144"/>
      <c r="Y51" s="142"/>
      <c r="Z51" s="144">
        <v>3.3000000000000002E-2</v>
      </c>
      <c r="AA51" s="252"/>
      <c r="AB51" s="147" t="s">
        <v>597</v>
      </c>
      <c r="AC51" s="158"/>
      <c r="AD51" s="17" t="s">
        <v>517</v>
      </c>
      <c r="AE51" s="250" t="s">
        <v>582</v>
      </c>
      <c r="AF51" s="134"/>
    </row>
    <row r="52" spans="1:32" s="13" customFormat="1" outlineLevel="1" x14ac:dyDescent="0.3">
      <c r="A52" s="4" t="s">
        <v>272</v>
      </c>
      <c r="B52" s="4"/>
      <c r="C52" s="4" t="s">
        <v>299</v>
      </c>
      <c r="E52" s="253"/>
      <c r="F52" s="253"/>
      <c r="G52" s="85"/>
      <c r="H52" s="85"/>
      <c r="I52" s="85"/>
      <c r="J52" s="85"/>
      <c r="K52" s="85"/>
      <c r="M52" s="85"/>
      <c r="N52" s="85"/>
      <c r="P52" s="85"/>
      <c r="Q52" s="85"/>
      <c r="R52" s="85"/>
      <c r="W52" s="85"/>
      <c r="X52" s="85"/>
      <c r="Z52" s="85"/>
      <c r="AA52" s="85"/>
      <c r="AC52" s="25"/>
      <c r="AD52" s="17"/>
      <c r="AF52" s="134"/>
    </row>
    <row r="53" spans="1:32" s="13" customFormat="1" outlineLevel="1" x14ac:dyDescent="0.3">
      <c r="A53" s="4" t="s">
        <v>302</v>
      </c>
      <c r="B53" s="4"/>
      <c r="C53" s="4" t="s">
        <v>303</v>
      </c>
      <c r="E53" s="253"/>
      <c r="F53" s="253"/>
      <c r="G53" s="85"/>
      <c r="H53" s="85"/>
      <c r="I53" s="85"/>
      <c r="J53" s="85"/>
      <c r="K53" s="85"/>
      <c r="M53" s="85"/>
      <c r="N53" s="85"/>
      <c r="P53" s="85"/>
      <c r="Q53" s="85"/>
      <c r="R53" s="85"/>
      <c r="W53" s="85"/>
      <c r="X53" s="85"/>
      <c r="Z53" s="85"/>
      <c r="AA53" s="85"/>
      <c r="AC53" s="25"/>
      <c r="AD53" s="17"/>
      <c r="AF53" s="134"/>
    </row>
    <row r="54" spans="1:32" s="13" customFormat="1" x14ac:dyDescent="0.3">
      <c r="A54" s="4" t="s">
        <v>304</v>
      </c>
      <c r="B54" s="4"/>
      <c r="C54" s="4" t="s">
        <v>305</v>
      </c>
      <c r="D54" s="142" t="s">
        <v>598</v>
      </c>
      <c r="E54" s="253"/>
      <c r="F54" s="253"/>
      <c r="G54" s="1">
        <v>20</v>
      </c>
      <c r="H54" s="1"/>
      <c r="I54" s="1">
        <v>30</v>
      </c>
      <c r="J54" s="1"/>
      <c r="K54" s="85"/>
      <c r="M54" s="85"/>
      <c r="N54" s="85">
        <v>50</v>
      </c>
      <c r="P54" s="85"/>
      <c r="Q54" s="85"/>
      <c r="R54" s="85"/>
      <c r="U54" s="171"/>
      <c r="V54" s="172">
        <v>0.4</v>
      </c>
      <c r="W54" s="85"/>
      <c r="X54" s="85"/>
      <c r="Z54" s="144">
        <v>3.3000000000000002E-2</v>
      </c>
      <c r="AA54" s="254"/>
      <c r="AB54" s="255" t="s">
        <v>599</v>
      </c>
      <c r="AC54" s="25"/>
      <c r="AD54" s="17" t="s">
        <v>600</v>
      </c>
      <c r="AE54" s="250" t="s">
        <v>582</v>
      </c>
      <c r="AF54" s="134"/>
    </row>
    <row r="55" spans="1:32" s="13" customFormat="1" ht="16.5" customHeight="1" outlineLevel="1" x14ac:dyDescent="0.3">
      <c r="A55" s="4" t="s">
        <v>307</v>
      </c>
      <c r="B55" s="4" t="s">
        <v>308</v>
      </c>
      <c r="C55" s="2" t="s">
        <v>309</v>
      </c>
      <c r="D55" s="256" t="s">
        <v>601</v>
      </c>
      <c r="E55" s="253"/>
      <c r="F55" s="253"/>
      <c r="G55" s="85"/>
      <c r="H55" s="85"/>
      <c r="I55" s="85"/>
      <c r="J55" s="85"/>
      <c r="K55" s="85"/>
      <c r="M55" s="85"/>
      <c r="N55" s="85"/>
      <c r="P55" s="85"/>
      <c r="Q55" s="85"/>
      <c r="R55" s="85"/>
      <c r="S55" s="257"/>
      <c r="T55" s="190">
        <v>1.4</v>
      </c>
      <c r="U55" s="257"/>
      <c r="V55" s="190">
        <v>2.1</v>
      </c>
      <c r="W55" s="85"/>
      <c r="X55" s="258"/>
      <c r="Y55" s="259" t="s">
        <v>602</v>
      </c>
      <c r="Z55" s="85"/>
      <c r="AA55" s="85"/>
      <c r="AC55" s="260" t="s">
        <v>603</v>
      </c>
      <c r="AD55" s="237" t="s">
        <v>604</v>
      </c>
      <c r="AE55" s="261" t="s">
        <v>605</v>
      </c>
      <c r="AF55" s="166" t="s">
        <v>500</v>
      </c>
    </row>
    <row r="56" spans="1:32" s="13" customFormat="1" ht="15" customHeight="1" outlineLevel="1" x14ac:dyDescent="0.3">
      <c r="A56" s="4" t="s">
        <v>307</v>
      </c>
      <c r="B56" s="4" t="s">
        <v>314</v>
      </c>
      <c r="C56" s="2" t="s">
        <v>606</v>
      </c>
      <c r="D56" s="262" t="s">
        <v>607</v>
      </c>
      <c r="E56" s="253"/>
      <c r="F56" s="253"/>
      <c r="G56" s="85"/>
      <c r="H56" s="85"/>
      <c r="I56" s="85"/>
      <c r="J56" s="85"/>
      <c r="K56" s="85"/>
      <c r="M56" s="85"/>
      <c r="N56" s="85"/>
      <c r="P56" s="85"/>
      <c r="Q56" s="85"/>
      <c r="R56" s="85"/>
      <c r="W56" s="85"/>
      <c r="X56" s="258"/>
      <c r="Y56" s="259" t="s">
        <v>608</v>
      </c>
      <c r="Z56" s="85"/>
      <c r="AA56" s="85"/>
      <c r="AC56" s="259" t="s">
        <v>609</v>
      </c>
      <c r="AD56" s="148" t="s">
        <v>610</v>
      </c>
      <c r="AE56" s="250" t="s">
        <v>582</v>
      </c>
      <c r="AF56" s="166" t="s">
        <v>500</v>
      </c>
    </row>
    <row r="57" spans="1:32" s="13" customFormat="1" ht="30" customHeight="1" outlineLevel="1" x14ac:dyDescent="0.3">
      <c r="A57" s="4" t="s">
        <v>325</v>
      </c>
      <c r="B57" s="4" t="s">
        <v>314</v>
      </c>
      <c r="C57" s="2" t="s">
        <v>611</v>
      </c>
      <c r="D57" s="13" t="s">
        <v>496</v>
      </c>
      <c r="E57" s="253"/>
      <c r="F57" s="253"/>
      <c r="G57" s="85">
        <v>20</v>
      </c>
      <c r="H57" s="85"/>
      <c r="I57" s="85">
        <v>30</v>
      </c>
      <c r="J57" s="85"/>
      <c r="K57" s="85"/>
      <c r="M57" s="85"/>
      <c r="N57" s="85">
        <v>50</v>
      </c>
      <c r="P57" s="254"/>
      <c r="Q57" s="263"/>
      <c r="R57" s="85"/>
      <c r="V57" s="264">
        <v>0.4</v>
      </c>
      <c r="W57" s="85"/>
      <c r="X57" s="254"/>
      <c r="Y57" s="255" t="s">
        <v>612</v>
      </c>
      <c r="Z57" s="144">
        <v>3.3000000000000002E-2</v>
      </c>
      <c r="AA57" s="254"/>
      <c r="AB57" s="255" t="s">
        <v>613</v>
      </c>
      <c r="AC57" s="259"/>
      <c r="AD57" s="17" t="s">
        <v>614</v>
      </c>
      <c r="AE57" s="250" t="s">
        <v>582</v>
      </c>
      <c r="AF57" s="265"/>
    </row>
    <row r="58" spans="1:32" s="13" customFormat="1" outlineLevel="1" x14ac:dyDescent="0.3">
      <c r="A58" s="4" t="s">
        <v>325</v>
      </c>
      <c r="B58" s="266" t="s">
        <v>615</v>
      </c>
      <c r="C58" s="4" t="s">
        <v>327</v>
      </c>
      <c r="D58" s="267" t="s">
        <v>511</v>
      </c>
      <c r="E58" s="253"/>
      <c r="F58" s="253"/>
      <c r="G58" s="85"/>
      <c r="H58" s="85"/>
      <c r="I58" s="85"/>
      <c r="J58" s="85"/>
      <c r="K58" s="85"/>
      <c r="M58" s="268">
        <v>3000</v>
      </c>
      <c r="N58" s="268">
        <v>10000</v>
      </c>
      <c r="P58" s="85"/>
      <c r="Q58" s="85"/>
      <c r="R58" s="85"/>
      <c r="W58" s="85"/>
      <c r="X58" s="85"/>
      <c r="Z58" s="85"/>
      <c r="AA58" s="85"/>
      <c r="AC58" s="25"/>
      <c r="AD58" s="17"/>
      <c r="AF58" s="168" t="s">
        <v>616</v>
      </c>
    </row>
    <row r="59" spans="1:32" s="13" customFormat="1" outlineLevel="1" x14ac:dyDescent="0.3">
      <c r="A59" s="4" t="s">
        <v>325</v>
      </c>
      <c r="B59" s="266" t="s">
        <v>617</v>
      </c>
      <c r="C59" s="4" t="s">
        <v>618</v>
      </c>
      <c r="D59" s="267" t="s">
        <v>511</v>
      </c>
      <c r="E59" s="253"/>
      <c r="F59" s="253"/>
      <c r="G59" s="85"/>
      <c r="H59" s="85"/>
      <c r="I59" s="85"/>
      <c r="J59" s="85"/>
      <c r="K59" s="85"/>
      <c r="M59" s="268">
        <v>1000</v>
      </c>
      <c r="N59" s="268"/>
      <c r="P59" s="85"/>
      <c r="Q59" s="85"/>
      <c r="R59" s="85"/>
      <c r="W59" s="85"/>
      <c r="X59" s="85"/>
      <c r="Z59" s="85"/>
      <c r="AA59" s="85"/>
      <c r="AC59" s="25"/>
      <c r="AD59" s="17"/>
      <c r="AF59" s="168" t="s">
        <v>619</v>
      </c>
    </row>
    <row r="60" spans="1:32" s="13" customFormat="1" x14ac:dyDescent="0.3">
      <c r="A60" s="4" t="s">
        <v>332</v>
      </c>
      <c r="B60" s="4"/>
      <c r="C60" s="4" t="s">
        <v>333</v>
      </c>
      <c r="E60" s="253"/>
      <c r="F60" s="253"/>
      <c r="G60" s="85"/>
      <c r="H60" s="85"/>
      <c r="I60" s="85"/>
      <c r="J60" s="85"/>
      <c r="K60" s="85"/>
      <c r="M60" s="85"/>
      <c r="N60" s="85"/>
      <c r="P60" s="85"/>
      <c r="Q60" s="85"/>
      <c r="R60" s="85"/>
      <c r="W60" s="85"/>
      <c r="X60" s="85"/>
      <c r="Z60" s="85"/>
      <c r="AA60" s="85"/>
      <c r="AC60" s="25"/>
      <c r="AD60" s="17"/>
      <c r="AF60" s="134"/>
    </row>
    <row r="61" spans="1:32" s="13" customFormat="1" x14ac:dyDescent="0.3">
      <c r="A61" s="4" t="s">
        <v>335</v>
      </c>
      <c r="B61" s="4"/>
      <c r="C61" s="4" t="s">
        <v>620</v>
      </c>
      <c r="E61" s="253"/>
      <c r="F61" s="253"/>
      <c r="G61" s="85"/>
      <c r="H61" s="85"/>
      <c r="I61" s="85"/>
      <c r="J61" s="170"/>
      <c r="K61" s="85"/>
      <c r="M61" s="85"/>
      <c r="N61" s="85"/>
      <c r="P61" s="85"/>
      <c r="Q61" s="85"/>
      <c r="R61" s="85"/>
      <c r="W61" s="85"/>
      <c r="X61" s="85"/>
      <c r="Z61" s="85"/>
      <c r="AA61" s="85"/>
      <c r="AC61" s="25"/>
      <c r="AD61" s="17"/>
      <c r="AF61" s="134"/>
    </row>
    <row r="62" spans="1:32" s="13" customFormat="1" ht="27.6" customHeight="1" x14ac:dyDescent="0.3">
      <c r="A62" s="4" t="s">
        <v>335</v>
      </c>
      <c r="B62" s="4" t="s">
        <v>338</v>
      </c>
      <c r="C62" s="2" t="s">
        <v>339</v>
      </c>
      <c r="D62" s="267" t="s">
        <v>521</v>
      </c>
      <c r="E62" s="253"/>
      <c r="F62" s="253"/>
      <c r="G62" s="85"/>
      <c r="H62" s="85"/>
      <c r="I62" s="85"/>
      <c r="J62" s="170"/>
      <c r="K62" s="85"/>
      <c r="M62" s="269"/>
      <c r="N62" s="269">
        <v>150</v>
      </c>
      <c r="P62" s="85"/>
      <c r="Q62" s="85"/>
      <c r="R62" s="85"/>
      <c r="W62" s="85"/>
      <c r="X62" s="85"/>
      <c r="Z62" s="85"/>
      <c r="AA62" s="85"/>
      <c r="AC62" s="25"/>
      <c r="AD62" s="17"/>
      <c r="AF62" s="166" t="s">
        <v>621</v>
      </c>
    </row>
    <row r="63" spans="1:32" s="13" customFormat="1" outlineLevel="1" x14ac:dyDescent="0.3">
      <c r="A63" s="4" t="s">
        <v>344</v>
      </c>
      <c r="B63" s="4"/>
      <c r="C63" s="4" t="s">
        <v>345</v>
      </c>
      <c r="E63" s="253"/>
      <c r="F63" s="253"/>
      <c r="G63" s="85"/>
      <c r="H63" s="85"/>
      <c r="I63" s="85"/>
      <c r="J63" s="170"/>
      <c r="K63" s="85"/>
      <c r="M63" s="85"/>
      <c r="N63" s="85"/>
      <c r="P63" s="85"/>
      <c r="Q63" s="85"/>
      <c r="R63" s="85"/>
      <c r="W63" s="85"/>
      <c r="X63" s="85"/>
      <c r="Z63" s="85"/>
      <c r="AA63" s="85"/>
      <c r="AC63" s="25"/>
      <c r="AD63" s="17"/>
      <c r="AF63" s="134"/>
    </row>
    <row r="64" spans="1:32" s="13" customFormat="1" outlineLevel="1" x14ac:dyDescent="0.3">
      <c r="A64" s="4" t="s">
        <v>349</v>
      </c>
      <c r="B64" s="4"/>
      <c r="C64" s="4" t="s">
        <v>350</v>
      </c>
      <c r="E64" s="253"/>
      <c r="F64" s="253"/>
      <c r="G64" s="85"/>
      <c r="H64" s="85"/>
      <c r="I64" s="85"/>
      <c r="J64" s="170"/>
      <c r="K64" s="85"/>
      <c r="M64" s="85"/>
      <c r="N64" s="85"/>
      <c r="P64" s="85"/>
      <c r="Q64" s="85"/>
      <c r="R64" s="85"/>
      <c r="W64" s="85"/>
      <c r="X64" s="85"/>
      <c r="Z64" s="85"/>
      <c r="AA64" s="85"/>
      <c r="AC64" s="25"/>
      <c r="AD64" s="17"/>
      <c r="AF64" s="134"/>
    </row>
    <row r="65" spans="1:32" s="13" customFormat="1" outlineLevel="1" x14ac:dyDescent="0.3">
      <c r="A65" s="4" t="s">
        <v>360</v>
      </c>
      <c r="B65" s="4" t="s">
        <v>361</v>
      </c>
      <c r="C65" s="4" t="s">
        <v>622</v>
      </c>
      <c r="D65" s="262" t="s">
        <v>607</v>
      </c>
      <c r="E65" s="253"/>
      <c r="F65" s="253"/>
      <c r="G65" s="270">
        <v>20</v>
      </c>
      <c r="H65" s="270"/>
      <c r="I65" s="170"/>
      <c r="J65" s="170"/>
      <c r="K65" s="85"/>
      <c r="M65" s="85"/>
      <c r="N65" s="85"/>
      <c r="P65" s="85"/>
      <c r="Q65" s="85"/>
      <c r="R65" s="85"/>
      <c r="W65" s="85"/>
      <c r="X65" s="85"/>
      <c r="Z65" s="85"/>
      <c r="AA65" s="85"/>
      <c r="AC65" s="25"/>
      <c r="AD65" s="17"/>
      <c r="AE65" s="13" t="s">
        <v>623</v>
      </c>
      <c r="AF65" s="166" t="s">
        <v>500</v>
      </c>
    </row>
    <row r="66" spans="1:32" s="13" customFormat="1" outlineLevel="1" x14ac:dyDescent="0.3">
      <c r="A66" s="4" t="s">
        <v>360</v>
      </c>
      <c r="B66" s="4" t="s">
        <v>366</v>
      </c>
      <c r="C66" s="4" t="s">
        <v>367</v>
      </c>
      <c r="E66" s="253"/>
      <c r="F66" s="253"/>
      <c r="G66" s="85"/>
      <c r="H66" s="85"/>
      <c r="I66" s="170"/>
      <c r="J66" s="170"/>
      <c r="K66" s="85"/>
      <c r="M66" s="85"/>
      <c r="N66" s="85"/>
      <c r="P66" s="85"/>
      <c r="Q66" s="85"/>
      <c r="R66" s="85"/>
      <c r="W66" s="85"/>
      <c r="X66" s="85"/>
      <c r="Z66" s="85"/>
      <c r="AA66" s="85"/>
      <c r="AC66" s="25"/>
      <c r="AD66" s="17"/>
      <c r="AF66" s="134"/>
    </row>
    <row r="67" spans="1:32" s="13" customFormat="1" x14ac:dyDescent="0.3">
      <c r="A67" s="4" t="s">
        <v>360</v>
      </c>
      <c r="B67" s="4" t="s">
        <v>370</v>
      </c>
      <c r="C67" s="4" t="s">
        <v>371</v>
      </c>
      <c r="D67" s="262" t="s">
        <v>521</v>
      </c>
      <c r="E67" s="271"/>
      <c r="F67" s="271">
        <v>450</v>
      </c>
      <c r="G67" s="272">
        <v>55</v>
      </c>
      <c r="H67" s="272"/>
      <c r="I67" s="170">
        <v>31</v>
      </c>
      <c r="J67" s="170"/>
      <c r="K67" s="85"/>
      <c r="M67" s="272"/>
      <c r="N67" s="272">
        <v>50</v>
      </c>
      <c r="O67" s="273"/>
      <c r="P67" s="272"/>
      <c r="Q67" s="272">
        <v>3</v>
      </c>
      <c r="R67" s="274">
        <v>80</v>
      </c>
      <c r="U67" s="4"/>
      <c r="V67" s="275">
        <v>1</v>
      </c>
      <c r="W67" s="85"/>
      <c r="X67" s="85"/>
      <c r="Z67" s="85"/>
      <c r="AA67" s="85"/>
      <c r="AC67" s="25"/>
      <c r="AD67" s="17" t="s">
        <v>624</v>
      </c>
      <c r="AF67" s="134"/>
    </row>
    <row r="68" spans="1:32" s="13" customFormat="1" x14ac:dyDescent="0.3">
      <c r="A68" s="4" t="s">
        <v>360</v>
      </c>
      <c r="B68" s="4" t="s">
        <v>370</v>
      </c>
      <c r="C68" s="4" t="s">
        <v>625</v>
      </c>
      <c r="D68" s="4" t="s">
        <v>626</v>
      </c>
      <c r="E68" s="253"/>
      <c r="F68" s="253"/>
      <c r="G68" s="1">
        <v>20</v>
      </c>
      <c r="H68" s="1"/>
      <c r="I68" s="170">
        <v>31</v>
      </c>
      <c r="J68" s="177">
        <v>250</v>
      </c>
      <c r="K68" s="85"/>
      <c r="M68" s="85"/>
      <c r="N68" s="85">
        <v>30</v>
      </c>
      <c r="P68" s="85"/>
      <c r="Q68" s="85"/>
      <c r="R68" s="85">
        <v>96</v>
      </c>
      <c r="V68" s="275">
        <v>1</v>
      </c>
      <c r="W68" s="85"/>
      <c r="X68" s="85"/>
      <c r="Z68" s="85"/>
      <c r="AA68" s="85"/>
      <c r="AC68" s="25"/>
      <c r="AD68" s="43" t="s">
        <v>586</v>
      </c>
      <c r="AE68" s="202" t="s">
        <v>533</v>
      </c>
      <c r="AF68" s="134"/>
    </row>
    <row r="69" spans="1:32" s="13" customFormat="1" ht="16.5" customHeight="1" x14ac:dyDescent="0.3">
      <c r="A69" s="4" t="s">
        <v>384</v>
      </c>
      <c r="B69" s="4" t="s">
        <v>370</v>
      </c>
      <c r="C69" s="4" t="s">
        <v>385</v>
      </c>
      <c r="D69" s="26" t="s">
        <v>627</v>
      </c>
      <c r="E69" s="271">
        <v>350</v>
      </c>
      <c r="F69" s="271">
        <v>600</v>
      </c>
      <c r="G69" s="276">
        <v>30</v>
      </c>
      <c r="H69" s="276">
        <v>60</v>
      </c>
      <c r="I69" s="170">
        <v>50</v>
      </c>
      <c r="J69" s="177">
        <v>195</v>
      </c>
      <c r="K69" s="247" t="s">
        <v>590</v>
      </c>
      <c r="M69" s="272"/>
      <c r="N69" s="272">
        <v>80</v>
      </c>
      <c r="O69" s="273"/>
      <c r="P69" s="272"/>
      <c r="Q69" s="272">
        <v>3</v>
      </c>
      <c r="R69" s="1">
        <v>50</v>
      </c>
      <c r="S69" s="4"/>
      <c r="T69" s="275">
        <v>0.4</v>
      </c>
      <c r="U69" s="4"/>
      <c r="V69" s="275">
        <v>1</v>
      </c>
      <c r="W69" s="85"/>
      <c r="X69" s="85"/>
      <c r="Z69" s="85"/>
      <c r="AA69" s="177">
        <v>0.15</v>
      </c>
      <c r="AB69" s="178">
        <v>0.62</v>
      </c>
      <c r="AC69" s="277" t="s">
        <v>628</v>
      </c>
      <c r="AD69" s="17" t="s">
        <v>629</v>
      </c>
      <c r="AE69" s="202" t="s">
        <v>533</v>
      </c>
      <c r="AF69" s="134"/>
    </row>
    <row r="70" spans="1:32" s="13" customFormat="1" ht="15.75" customHeight="1" x14ac:dyDescent="0.3">
      <c r="A70" s="4" t="s">
        <v>384</v>
      </c>
      <c r="B70" s="4" t="s">
        <v>386</v>
      </c>
      <c r="C70" s="4" t="s">
        <v>387</v>
      </c>
      <c r="D70" s="278" t="s">
        <v>630</v>
      </c>
      <c r="E70" s="271">
        <v>50</v>
      </c>
      <c r="F70" s="271">
        <v>200</v>
      </c>
      <c r="G70" s="272"/>
      <c r="H70" s="272">
        <v>15</v>
      </c>
      <c r="I70" s="170"/>
      <c r="J70" s="170">
        <v>50</v>
      </c>
      <c r="K70" s="170"/>
      <c r="L70" s="4"/>
      <c r="M70" s="272">
        <v>15</v>
      </c>
      <c r="N70" s="272">
        <v>35</v>
      </c>
      <c r="O70" s="273"/>
      <c r="P70" s="272"/>
      <c r="Q70" s="272">
        <v>3</v>
      </c>
      <c r="R70" s="1">
        <v>35</v>
      </c>
      <c r="U70" s="2"/>
      <c r="V70" s="279">
        <v>0.2</v>
      </c>
      <c r="W70" s="85"/>
      <c r="X70" s="85"/>
      <c r="Z70" s="144">
        <v>3.3000000000000002E-2</v>
      </c>
      <c r="AA70" s="177">
        <v>0.03</v>
      </c>
      <c r="AB70" s="178">
        <v>0.15</v>
      </c>
      <c r="AC70" s="277" t="s">
        <v>631</v>
      </c>
      <c r="AD70" s="17" t="s">
        <v>632</v>
      </c>
      <c r="AE70" s="180" t="s">
        <v>533</v>
      </c>
      <c r="AF70" s="166" t="s">
        <v>633</v>
      </c>
    </row>
    <row r="71" spans="1:32" s="13" customFormat="1" x14ac:dyDescent="0.3">
      <c r="A71" s="4" t="s">
        <v>360</v>
      </c>
      <c r="B71" s="4" t="s">
        <v>634</v>
      </c>
      <c r="C71" s="4" t="s">
        <v>622</v>
      </c>
      <c r="D71" s="262" t="s">
        <v>496</v>
      </c>
      <c r="E71" s="253"/>
      <c r="F71" s="253"/>
      <c r="G71" s="85"/>
      <c r="H71" s="85"/>
      <c r="I71" s="170"/>
      <c r="J71" s="170"/>
      <c r="K71" s="170"/>
      <c r="M71" s="85"/>
      <c r="N71" s="85"/>
      <c r="P71" s="85"/>
      <c r="Q71" s="85"/>
      <c r="R71" s="85"/>
      <c r="W71" s="85"/>
      <c r="X71" s="85"/>
      <c r="Z71" s="85"/>
      <c r="AA71" s="85"/>
      <c r="AC71" s="25"/>
      <c r="AD71" s="280" t="s">
        <v>635</v>
      </c>
      <c r="AF71" s="166" t="s">
        <v>500</v>
      </c>
    </row>
    <row r="72" spans="1:32" s="13" customFormat="1" x14ac:dyDescent="0.3">
      <c r="A72" s="4" t="s">
        <v>391</v>
      </c>
      <c r="B72" s="4"/>
      <c r="C72" s="4" t="s">
        <v>392</v>
      </c>
      <c r="D72" s="4" t="s">
        <v>636</v>
      </c>
      <c r="E72" s="281"/>
      <c r="F72" s="281"/>
      <c r="G72" s="1">
        <v>20</v>
      </c>
      <c r="H72" s="1"/>
      <c r="I72" s="170">
        <v>31</v>
      </c>
      <c r="J72" s="170"/>
      <c r="K72" s="170"/>
      <c r="L72" s="4"/>
      <c r="M72" s="1"/>
      <c r="N72" s="1">
        <v>30</v>
      </c>
      <c r="O72" s="4"/>
      <c r="P72" s="1"/>
      <c r="Q72" s="1"/>
      <c r="R72" s="1">
        <v>96</v>
      </c>
      <c r="U72" s="4"/>
      <c r="V72" s="275">
        <v>1</v>
      </c>
      <c r="W72" s="85"/>
      <c r="X72" s="85"/>
      <c r="Z72" s="85"/>
      <c r="AA72" s="85"/>
      <c r="AC72" s="25"/>
      <c r="AD72" s="17" t="s">
        <v>507</v>
      </c>
      <c r="AF72" s="134"/>
    </row>
    <row r="73" spans="1:32" s="13" customFormat="1" x14ac:dyDescent="0.3">
      <c r="A73" s="4" t="s">
        <v>391</v>
      </c>
      <c r="B73" s="4" t="s">
        <v>395</v>
      </c>
      <c r="C73" s="4" t="s">
        <v>396</v>
      </c>
      <c r="D73" s="262" t="s">
        <v>637</v>
      </c>
      <c r="E73" s="281"/>
      <c r="F73" s="281"/>
      <c r="G73" s="1">
        <v>20</v>
      </c>
      <c r="H73" s="1"/>
      <c r="I73" s="170">
        <v>31</v>
      </c>
      <c r="J73" s="170"/>
      <c r="K73" s="170"/>
      <c r="L73" s="4"/>
      <c r="M73" s="1"/>
      <c r="N73" s="1">
        <v>50</v>
      </c>
      <c r="O73" s="4"/>
      <c r="P73" s="1"/>
      <c r="Q73" s="1"/>
      <c r="R73" s="1">
        <v>96</v>
      </c>
      <c r="U73" s="4"/>
      <c r="V73" s="275">
        <v>0.4</v>
      </c>
      <c r="W73" s="85"/>
      <c r="X73" s="85"/>
      <c r="Z73" s="144">
        <v>3.3000000000000002E-2</v>
      </c>
      <c r="AA73" s="85"/>
      <c r="AC73" s="25"/>
      <c r="AD73" s="17" t="s">
        <v>507</v>
      </c>
      <c r="AF73" s="166" t="s">
        <v>524</v>
      </c>
    </row>
    <row r="74" spans="1:32" s="13" customFormat="1" ht="15" customHeight="1" x14ac:dyDescent="0.3">
      <c r="A74" s="4" t="s">
        <v>400</v>
      </c>
      <c r="B74" s="4"/>
      <c r="C74" s="2" t="s">
        <v>401</v>
      </c>
      <c r="D74" s="4" t="s">
        <v>638</v>
      </c>
      <c r="E74" s="281"/>
      <c r="F74" s="281"/>
      <c r="G74" s="1"/>
      <c r="H74" s="1">
        <v>20</v>
      </c>
      <c r="I74" s="170"/>
      <c r="J74" s="170">
        <v>50</v>
      </c>
      <c r="K74" s="170"/>
      <c r="L74" s="4"/>
      <c r="M74" s="1"/>
      <c r="N74" s="1">
        <v>35</v>
      </c>
      <c r="O74" s="4"/>
      <c r="P74" s="1"/>
      <c r="Q74" s="1"/>
      <c r="R74" s="1">
        <v>35</v>
      </c>
      <c r="S74" s="4"/>
      <c r="T74" s="282">
        <v>1.1499999999999999</v>
      </c>
      <c r="U74" s="4"/>
      <c r="V74" s="275">
        <v>1</v>
      </c>
      <c r="W74" s="85"/>
      <c r="X74" s="85"/>
      <c r="Z74" s="144">
        <v>3.3000000000000002E-2</v>
      </c>
      <c r="AA74" s="1"/>
      <c r="AC74" s="25"/>
      <c r="AD74" s="17" t="s">
        <v>507</v>
      </c>
      <c r="AF74" s="134"/>
    </row>
    <row r="75" spans="1:32" s="13" customFormat="1" ht="17.25" customHeight="1" x14ac:dyDescent="0.3">
      <c r="A75" s="4" t="s">
        <v>400</v>
      </c>
      <c r="B75" s="4"/>
      <c r="C75" s="2" t="s">
        <v>404</v>
      </c>
      <c r="G75" s="85"/>
      <c r="H75" s="85"/>
      <c r="I75" s="85"/>
      <c r="P75" s="85"/>
      <c r="Q75" s="85"/>
      <c r="R75" s="85"/>
      <c r="W75" s="85"/>
      <c r="X75" s="85"/>
      <c r="Z75" s="85"/>
      <c r="AA75" s="85"/>
      <c r="AC75" s="25"/>
      <c r="AD75" s="17"/>
      <c r="AF75" s="134"/>
    </row>
    <row r="76" spans="1:32" s="13" customFormat="1" x14ac:dyDescent="0.3">
      <c r="A76" s="4" t="s">
        <v>406</v>
      </c>
      <c r="B76" s="4"/>
      <c r="C76" s="4" t="s">
        <v>407</v>
      </c>
      <c r="D76" s="4" t="s">
        <v>589</v>
      </c>
      <c r="E76" s="4"/>
      <c r="F76" s="4"/>
      <c r="G76" s="1"/>
      <c r="H76" s="85"/>
      <c r="I76" s="85"/>
      <c r="P76" s="85"/>
      <c r="Q76" s="85"/>
      <c r="R76" s="85"/>
      <c r="U76" s="4"/>
      <c r="V76" s="275">
        <v>2</v>
      </c>
      <c r="W76" s="85"/>
      <c r="X76" s="85"/>
      <c r="Z76" s="144">
        <v>3.3000000000000002E-2</v>
      </c>
      <c r="AA76" s="85"/>
      <c r="AC76" s="25"/>
      <c r="AD76" s="17" t="s">
        <v>507</v>
      </c>
      <c r="AF76" s="134"/>
    </row>
    <row r="77" spans="1:32" s="13" customFormat="1" x14ac:dyDescent="0.3">
      <c r="A77" s="4" t="s">
        <v>409</v>
      </c>
      <c r="B77" s="4"/>
      <c r="C77" s="4" t="s">
        <v>410</v>
      </c>
      <c r="G77" s="85"/>
      <c r="H77" s="85"/>
      <c r="I77" s="85"/>
      <c r="P77" s="85"/>
      <c r="Q77" s="85"/>
      <c r="R77" s="85"/>
      <c r="W77" s="85"/>
      <c r="X77" s="85"/>
      <c r="Z77" s="85"/>
      <c r="AA77" s="85"/>
      <c r="AC77" s="25"/>
      <c r="AD77" s="17"/>
      <c r="AF77" s="134"/>
    </row>
    <row r="78" spans="1:32" s="13" customFormat="1" x14ac:dyDescent="0.3">
      <c r="A78" s="4" t="s">
        <v>412</v>
      </c>
      <c r="B78" s="4"/>
      <c r="C78" s="4" t="s">
        <v>413</v>
      </c>
      <c r="G78" s="85"/>
      <c r="H78" s="85"/>
      <c r="I78" s="85"/>
      <c r="P78" s="85"/>
      <c r="Q78" s="85"/>
      <c r="R78" s="85"/>
      <c r="W78" s="85"/>
      <c r="X78" s="85"/>
      <c r="Z78" s="85"/>
      <c r="AA78" s="85"/>
      <c r="AC78" s="25"/>
      <c r="AD78" s="17"/>
      <c r="AF78" s="134"/>
    </row>
    <row r="79" spans="1:32" s="13" customFormat="1" x14ac:dyDescent="0.3">
      <c r="A79" s="4" t="s">
        <v>414</v>
      </c>
      <c r="B79" s="4"/>
      <c r="C79" s="4" t="s">
        <v>415</v>
      </c>
      <c r="G79" s="85"/>
      <c r="H79" s="85"/>
      <c r="I79" s="85"/>
      <c r="P79" s="85"/>
      <c r="Q79" s="85"/>
      <c r="R79" s="85"/>
      <c r="W79" s="85"/>
      <c r="X79" s="85"/>
      <c r="Z79" s="85"/>
      <c r="AA79" s="85"/>
      <c r="AC79" s="25"/>
      <c r="AD79" s="17"/>
      <c r="AF79" s="134"/>
    </row>
    <row r="80" spans="1:32" s="13" customFormat="1" x14ac:dyDescent="0.3">
      <c r="A80" s="4" t="s">
        <v>400</v>
      </c>
      <c r="B80" s="4" t="s">
        <v>416</v>
      </c>
      <c r="C80" s="4" t="s">
        <v>417</v>
      </c>
      <c r="D80" s="283" t="s">
        <v>639</v>
      </c>
      <c r="G80" s="85"/>
      <c r="H80" s="85"/>
      <c r="I80" s="85"/>
      <c r="P80" s="85"/>
      <c r="Q80" s="85"/>
      <c r="R80" s="85"/>
      <c r="W80" s="85"/>
      <c r="X80" s="85"/>
      <c r="Z80" s="85"/>
      <c r="AA80" s="85"/>
      <c r="AC80" s="259" t="s">
        <v>640</v>
      </c>
      <c r="AD80" s="148" t="s">
        <v>610</v>
      </c>
      <c r="AF80" s="166" t="s">
        <v>641</v>
      </c>
    </row>
    <row r="81" spans="1:32" s="13" customFormat="1" x14ac:dyDescent="0.3">
      <c r="A81" s="4" t="s">
        <v>400</v>
      </c>
      <c r="B81" s="4" t="s">
        <v>418</v>
      </c>
      <c r="C81" s="4" t="s">
        <v>419</v>
      </c>
      <c r="D81" s="284" t="s">
        <v>536</v>
      </c>
      <c r="E81" s="285"/>
      <c r="F81" s="285"/>
      <c r="G81" s="144"/>
      <c r="H81" s="144"/>
      <c r="I81" s="144"/>
      <c r="J81" s="285"/>
      <c r="K81" s="285"/>
      <c r="L81" s="285"/>
      <c r="M81" s="285"/>
      <c r="N81" s="285"/>
      <c r="O81" s="285"/>
      <c r="P81" s="144"/>
      <c r="Q81" s="144"/>
      <c r="R81" s="144"/>
      <c r="S81" s="285"/>
      <c r="T81" s="285"/>
      <c r="U81" s="285"/>
      <c r="V81" s="285"/>
      <c r="W81" s="258" t="s">
        <v>642</v>
      </c>
      <c r="X81" s="85"/>
      <c r="Z81" s="144"/>
      <c r="AA81" s="144"/>
      <c r="AB81" s="285"/>
      <c r="AC81" s="259" t="s">
        <v>643</v>
      </c>
      <c r="AD81" s="148" t="s">
        <v>610</v>
      </c>
      <c r="AF81" s="166" t="s">
        <v>534</v>
      </c>
    </row>
    <row r="84" spans="1:32" x14ac:dyDescent="0.3">
      <c r="D84" t="s">
        <v>644</v>
      </c>
    </row>
    <row r="85" spans="1:32" x14ac:dyDescent="0.3">
      <c r="D85" s="286" t="s">
        <v>645</v>
      </c>
      <c r="E85" s="286"/>
      <c r="R85" s="287" t="s">
        <v>646</v>
      </c>
      <c r="S85" s="287"/>
    </row>
    <row r="87" spans="1:32" x14ac:dyDescent="0.3">
      <c r="D87" s="61" t="s">
        <v>647</v>
      </c>
      <c r="E87" s="61"/>
    </row>
    <row r="88" spans="1:32" x14ac:dyDescent="0.3">
      <c r="D88" t="s">
        <v>648</v>
      </c>
    </row>
    <row r="89" spans="1:32" x14ac:dyDescent="0.3">
      <c r="D89" t="s">
        <v>649</v>
      </c>
    </row>
    <row r="91" spans="1:32" x14ac:dyDescent="0.3">
      <c r="H91" s="84" t="s">
        <v>650</v>
      </c>
      <c r="I91" s="84"/>
    </row>
    <row r="92" spans="1:32" x14ac:dyDescent="0.3">
      <c r="H92" t="s">
        <v>651</v>
      </c>
    </row>
  </sheetData>
  <mergeCells count="2">
    <mergeCell ref="AE42:AE44"/>
    <mergeCell ref="D45:AC4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Toegepaste waarden</vt:lpstr>
      <vt:lpstr>Waterkwantiteit</vt:lpstr>
      <vt:lpstr>Waterkwaliteit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 Nelemans</dc:creator>
  <cp:lastModifiedBy>Bas Nelemans</cp:lastModifiedBy>
  <dcterms:created xsi:type="dcterms:W3CDTF">2026-01-06T07:22:34Z</dcterms:created>
  <dcterms:modified xsi:type="dcterms:W3CDTF">2026-01-06T07:41:17Z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8665262-5df6-455e-bf48-5928a5d868f6_Enabled">
    <vt:lpwstr>true</vt:lpwstr>
  </property>
  <property fmtid="{D5CDD505-2E9C-101B-9397-08002B2CF9AE}" pid="3" name="MSIP_Label_b8665262-5df6-455e-bf48-5928a5d868f6_SetDate">
    <vt:lpwstr>2026-01-06T07:27:53Z</vt:lpwstr>
  </property>
  <property fmtid="{D5CDD505-2E9C-101B-9397-08002B2CF9AE}" pid="4" name="MSIP_Label_b8665262-5df6-455e-bf48-5928a5d868f6_Method">
    <vt:lpwstr>Standard</vt:lpwstr>
  </property>
  <property fmtid="{D5CDD505-2E9C-101B-9397-08002B2CF9AE}" pid="5" name="MSIP_Label_b8665262-5df6-455e-bf48-5928a5d868f6_Name">
    <vt:lpwstr>Vertrouwelijk</vt:lpwstr>
  </property>
  <property fmtid="{D5CDD505-2E9C-101B-9397-08002B2CF9AE}" pid="6" name="MSIP_Label_b8665262-5df6-455e-bf48-5928a5d868f6_SiteId">
    <vt:lpwstr>d2aff5f9-8c21-47f2-88f3-08ac4fda56f5</vt:lpwstr>
  </property>
  <property fmtid="{D5CDD505-2E9C-101B-9397-08002B2CF9AE}" pid="7" name="MSIP_Label_b8665262-5df6-455e-bf48-5928a5d868f6_ActionId">
    <vt:lpwstr>b9637eb7-cf37-4109-b2ea-20a07fd33162</vt:lpwstr>
  </property>
  <property fmtid="{D5CDD505-2E9C-101B-9397-08002B2CF9AE}" pid="8" name="MSIP_Label_b8665262-5df6-455e-bf48-5928a5d868f6_ContentBits">
    <vt:lpwstr>0</vt:lpwstr>
  </property>
  <property fmtid="{D5CDD505-2E9C-101B-9397-08002B2CF9AE}" pid="9" name="MSIP_Label_b8665262-5df6-455e-bf48-5928a5d868f6_Tag">
    <vt:lpwstr>10, 3, 0, 1</vt:lpwstr>
  </property>
</Properties>
</file>